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2845" windowHeight="1068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<sst xmlns="http://schemas.openxmlformats.org/spreadsheetml/2006/main" count="75" uniqueCount="52">
  <si>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 xml:space="preserve">R O Z P O Č E T   Ú D R Ž B Y   Z E L E N E   A R E Á L U   P A R K U   J A M A    B R A T I S L A V A </t>
  </si>
  <si>
    <t>objednávateľ:</t>
  </si>
  <si>
    <t>dodávateľ:</t>
  </si>
  <si>
    <t>popis položky</t>
  </si>
  <si>
    <t>množstvo výmera</t>
  </si>
  <si>
    <t>mer. jedn.</t>
  </si>
  <si>
    <t>jedn. cena             bez DPH</t>
  </si>
  <si>
    <t>cena spolu            bez DPH</t>
  </si>
  <si>
    <t>CELKOM bez DPH</t>
  </si>
  <si>
    <t>kosenie a dokášanie trávnika parterového so zberom a odvozom odpadu</t>
  </si>
  <si>
    <t>m2</t>
  </si>
  <si>
    <t>vertikutácia s prehrabaním, zberom zhrabkov a odvozom odpadu</t>
  </si>
  <si>
    <t>valcovanie trávnika parterového</t>
  </si>
  <si>
    <t>hnojenie minerálnym viaczložkovým hnojivom s dodaním</t>
  </si>
  <si>
    <t xml:space="preserve">ošetrenie trávnika podpormým rastovým stimulačným roztokom </t>
  </si>
  <si>
    <t>chemické odburinenie postrekovou látkou s dodaním (50 % plôch)</t>
  </si>
  <si>
    <t>chemické ošetrenie trávnika sys. roztokmi insekticídy a fungicídy</t>
  </si>
  <si>
    <t>vyhrabanie lístia s odvozom odpadu (50 % plôch)</t>
  </si>
  <si>
    <t>ÚDRŽBA ZÁHONOV TRVALIEK, KRÍKOVÝCH SKUPÍN A DREVÍN</t>
  </si>
  <si>
    <t>výchovné, zdravotné a udržiavace rezy s odvozom odpadu</t>
  </si>
  <si>
    <t>odburinenie záhonov a úprava mulčovacej vrstvy odvozom odpadu</t>
  </si>
  <si>
    <t>chemické ošetrenie výsadieb syst. roztokmi insekticídy a fungicídy</t>
  </si>
  <si>
    <t>zálievka vodou (bez dodania vody)</t>
  </si>
  <si>
    <t>ÚDRŽBA STROMOV</t>
  </si>
  <si>
    <t>výchovné, tvarovacie a udržiavacie rezy rastlín</t>
  </si>
  <si>
    <t>ks</t>
  </si>
  <si>
    <t>hnojenie hnojivom s dodaním</t>
  </si>
  <si>
    <t>chemické ošetrenie zelene syst. roztokmi - insekticídy a fungicídy</t>
  </si>
  <si>
    <t xml:space="preserve">ÚDRŽBA ZÁVLAHOVÉHO SYSTÉMU </t>
  </si>
  <si>
    <t>Jarné spúšťanie, kontrola a nastavenie trisiek</t>
  </si>
  <si>
    <t>oper</t>
  </si>
  <si>
    <t>Zazimovanie systému</t>
  </si>
  <si>
    <t xml:space="preserve">Údržba zavlahového systému zelenej steny, </t>
  </si>
  <si>
    <t>Hnojenie zelenej steny a strechy tekutým  hnojivom, granulatom</t>
  </si>
  <si>
    <t>Chemické ošetrenie zelených plôch, insekt., fungic.</t>
  </si>
  <si>
    <t>Odstraňovanie suchých a odumretých častí, odburinenie</t>
  </si>
  <si>
    <t xml:space="preserve">ošetrenie rastlín (rez, doplnenie substrátu, výmena ..) </t>
  </si>
  <si>
    <t>DOPRAVNÉ NÁKLADY</t>
  </si>
  <si>
    <t xml:space="preserve">dopravné náklady sú zahrnuté v cene diela </t>
  </si>
  <si>
    <t xml:space="preserve">LETNÁ SEZÓNA obdobie pol. marca a pol. decembra  </t>
  </si>
  <si>
    <t>komplexná starostlivosť záhradníckeho majstra o zeleň areálu na periodickej báze príp. podľa aktuálnych potrieb (kontrola stavu zelene a operatívne zabezpečenie výkonu potrebných pestovateľských opatrení, ošetrovanie výsadieb, kosenie trávnikov vrátane likvidácie odpadu, zálievka rastlín, zálievka zelene v mobilných nádobách, ošetrovanie výsadieb, a i.</t>
  </si>
  <si>
    <t>mesiac</t>
  </si>
  <si>
    <t>CENA bez DPH SPOLU</t>
  </si>
  <si>
    <t>EUR</t>
  </si>
  <si>
    <t xml:space="preserve">počet </t>
  </si>
  <si>
    <t>ÚDRŽBA TRÁVNATÝCH PLÔCH (5730 m2)</t>
  </si>
  <si>
    <t>hnojenie minerálnym viaczložkovým hnojivom s postupným uvoľnovaním, s dodaním</t>
  </si>
  <si>
    <t>Cena záhŕňa náklady spojené s likvidáciou vzniknutého odpadu v zmysle zmluvy</t>
  </si>
  <si>
    <t>Poznámka: záhony vo svahoch 1:1 sú započitané ako pôdorysný priemet</t>
  </si>
  <si>
    <t xml:space="preserve">ÚDRŽBA ZELENEJ STENY ( 60m2) A ZELENEJ STRECHY  </t>
  </si>
  <si>
    <t>Mestská časť Bratislava–Nové Mesto</t>
  </si>
  <si>
    <t>Údržba suchomilných tráv  - parkovisko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</si>
</sst>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[$EUR]"/>
    <numFmt numFmtId="165" formatCode="#,##0.00\ [$EUR]"/>
    <numFmt numFmtId="166" formatCode="#,##0\ [$EUR]"/>
  </numFmts>
  <fonts count="1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hair"/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164" fontId="3" fillId="0" borderId="0" xfId="19" applyNumberFormat="1" applyFont="1">
      <alignment/>
      <protection/>
    </xf>
    <xf numFmtId="0" fontId="0" fillId="0" borderId="0" xfId="19" applyFont="1">
      <alignment/>
      <protection/>
    </xf>
    <xf numFmtId="0" fontId="4" fillId="0" borderId="0" xfId="19" applyFont="1">
      <alignment/>
      <protection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0" fontId="5" fillId="0" borderId="1" xfId="21" applyFont="1" applyBorder="1" applyAlignment="1">
      <alignment horizontal="center" vertical="center" wrapText="1"/>
      <protection/>
    </xf>
    <xf numFmtId="164" fontId="5" fillId="0" borderId="1" xfId="21" applyNumberFormat="1" applyFont="1" applyBorder="1" applyAlignment="1">
      <alignment horizontal="center" vertical="center" wrapText="1"/>
      <protection/>
    </xf>
    <xf numFmtId="1" fontId="5" fillId="0" borderId="1" xfId="21" applyNumberFormat="1" applyFont="1" applyBorder="1" applyAlignment="1">
      <alignment horizontal="center" vertical="center" wrapText="1"/>
      <protection/>
    </xf>
    <xf numFmtId="0" fontId="5" fillId="0" borderId="0" xfId="21" applyFont="1" applyBorder="1">
      <alignment/>
      <protection/>
    </xf>
    <xf numFmtId="0" fontId="0" fillId="0" borderId="0" xfId="21" applyFont="1" applyBorder="1" applyAlignment="1">
      <alignment horizontal="center" vertical="center" wrapText="1"/>
      <protection/>
    </xf>
    <xf numFmtId="164" fontId="0" fillId="0" borderId="0" xfId="21" applyNumberFormat="1" applyFont="1" applyBorder="1" applyAlignment="1">
      <alignment horizontal="center" vertical="center" wrapText="1"/>
      <protection/>
    </xf>
    <xf numFmtId="1" fontId="0" fillId="0" borderId="0" xfId="21" applyNumberFormat="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8" fillId="0" borderId="0" xfId="21" applyFont="1" applyFill="1" applyBorder="1" applyAlignment="1">
      <alignment horizontal="left" vertical="center"/>
      <protection/>
    </xf>
    <xf numFmtId="164" fontId="8" fillId="0" borderId="0" xfId="21" applyNumberFormat="1" applyFont="1" applyFill="1" applyBorder="1" applyAlignment="1">
      <alignment vertical="center"/>
      <protection/>
    </xf>
    <xf numFmtId="165" fontId="8" fillId="0" borderId="0" xfId="21" applyNumberFormat="1" applyFont="1" applyFill="1" applyBorder="1" applyAlignment="1">
      <alignment vertical="center"/>
      <protection/>
    </xf>
    <xf numFmtId="165" fontId="8" fillId="0" borderId="0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165" fontId="8" fillId="2" borderId="0" xfId="21" applyNumberFormat="1" applyFont="1" applyFill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9" fillId="0" borderId="2" xfId="19" applyFont="1" applyBorder="1">
      <alignment/>
      <protection/>
    </xf>
    <xf numFmtId="0" fontId="5" fillId="0" borderId="2" xfId="21" applyFont="1" applyFill="1" applyBorder="1" applyAlignment="1">
      <alignment horizontal="left"/>
      <protection/>
    </xf>
    <xf numFmtId="3" fontId="9" fillId="0" borderId="2" xfId="19" applyNumberFormat="1" applyFont="1" applyBorder="1">
      <alignment/>
      <protection/>
    </xf>
    <xf numFmtId="0" fontId="9" fillId="0" borderId="2" xfId="19" applyFont="1" applyBorder="1" applyAlignment="1">
      <alignment horizontal="center"/>
      <protection/>
    </xf>
    <xf numFmtId="164" fontId="5" fillId="0" borderId="2" xfId="21" applyNumberFormat="1" applyFont="1" applyBorder="1">
      <alignment/>
      <protection/>
    </xf>
    <xf numFmtId="165" fontId="5" fillId="0" borderId="2" xfId="21" applyNumberFormat="1" applyFont="1" applyBorder="1">
      <alignment/>
      <protection/>
    </xf>
    <xf numFmtId="1" fontId="5" fillId="0" borderId="2" xfId="21" applyNumberFormat="1" applyFont="1" applyFill="1" applyBorder="1" applyAlignment="1">
      <alignment horizontal="center"/>
      <protection/>
    </xf>
    <xf numFmtId="165" fontId="5" fillId="0" borderId="2" xfId="21" applyNumberFormat="1" applyFont="1" applyFill="1" applyBorder="1">
      <alignment/>
      <protection/>
    </xf>
    <xf numFmtId="0" fontId="5" fillId="0" borderId="0" xfId="21" applyFont="1" applyFill="1" applyBorder="1">
      <alignment/>
      <protection/>
    </xf>
    <xf numFmtId="164" fontId="5" fillId="0" borderId="0" xfId="21" applyNumberFormat="1" applyFont="1" applyFill="1" applyBorder="1">
      <alignment/>
      <protection/>
    </xf>
    <xf numFmtId="0" fontId="5" fillId="0" borderId="3" xfId="19" applyFont="1" applyBorder="1">
      <alignment/>
      <protection/>
    </xf>
    <xf numFmtId="0" fontId="5" fillId="0" borderId="3" xfId="21" applyFont="1" applyFill="1" applyBorder="1" applyAlignment="1">
      <alignment horizontal="left"/>
      <protection/>
    </xf>
    <xf numFmtId="0" fontId="9" fillId="0" borderId="3" xfId="19" applyFont="1" applyBorder="1" applyAlignment="1">
      <alignment horizontal="center"/>
      <protection/>
    </xf>
    <xf numFmtId="164" fontId="5" fillId="0" borderId="3" xfId="21" applyNumberFormat="1" applyFont="1" applyBorder="1">
      <alignment/>
      <protection/>
    </xf>
    <xf numFmtId="165" fontId="5" fillId="0" borderId="3" xfId="21" applyNumberFormat="1" applyFont="1" applyFill="1" applyBorder="1">
      <alignment/>
      <protection/>
    </xf>
    <xf numFmtId="1" fontId="5" fillId="0" borderId="3" xfId="21" applyNumberFormat="1" applyFont="1" applyFill="1" applyBorder="1" applyAlignment="1">
      <alignment horizontal="center"/>
      <protection/>
    </xf>
    <xf numFmtId="0" fontId="9" fillId="0" borderId="4" xfId="19" applyFont="1" applyBorder="1">
      <alignment/>
      <protection/>
    </xf>
    <xf numFmtId="0" fontId="5" fillId="0" borderId="4" xfId="21" applyFont="1" applyFill="1" applyBorder="1" applyAlignment="1">
      <alignment horizontal="left"/>
      <protection/>
    </xf>
    <xf numFmtId="0" fontId="9" fillId="0" borderId="4" xfId="19" applyFont="1" applyBorder="1" applyAlignment="1">
      <alignment horizontal="center"/>
      <protection/>
    </xf>
    <xf numFmtId="164" fontId="5" fillId="0" borderId="4" xfId="21" applyNumberFormat="1" applyFont="1" applyBorder="1">
      <alignment/>
      <protection/>
    </xf>
    <xf numFmtId="165" fontId="5" fillId="0" borderId="4" xfId="21" applyNumberFormat="1" applyFont="1" applyBorder="1">
      <alignment/>
      <protection/>
    </xf>
    <xf numFmtId="1" fontId="5" fillId="0" borderId="4" xfId="21" applyNumberFormat="1" applyFont="1" applyFill="1" applyBorder="1" applyAlignment="1">
      <alignment horizontal="center"/>
      <protection/>
    </xf>
    <xf numFmtId="3" fontId="9" fillId="0" borderId="4" xfId="19" applyNumberFormat="1" applyFont="1" applyBorder="1">
      <alignment/>
      <protection/>
    </xf>
    <xf numFmtId="0" fontId="9" fillId="0" borderId="0" xfId="19" applyFont="1" applyBorder="1">
      <alignment/>
      <protection/>
    </xf>
    <xf numFmtId="0" fontId="5" fillId="0" borderId="0" xfId="21" applyFont="1" applyFill="1" applyBorder="1" applyAlignment="1">
      <alignment horizontal="left"/>
      <protection/>
    </xf>
    <xf numFmtId="3" fontId="9" fillId="0" borderId="0" xfId="19" applyNumberFormat="1" applyFont="1" applyBorder="1">
      <alignment/>
      <protection/>
    </xf>
    <xf numFmtId="0" fontId="9" fillId="0" borderId="0" xfId="19" applyFont="1" applyBorder="1" applyAlignment="1">
      <alignment horizontal="center"/>
      <protection/>
    </xf>
    <xf numFmtId="164" fontId="5" fillId="0" borderId="0" xfId="21" applyNumberFormat="1" applyFont="1" applyBorder="1">
      <alignment/>
      <protection/>
    </xf>
    <xf numFmtId="165" fontId="5" fillId="0" borderId="0" xfId="21" applyNumberFormat="1" applyFont="1" applyBorder="1">
      <alignment/>
      <protection/>
    </xf>
    <xf numFmtId="1" fontId="5" fillId="0" borderId="0" xfId="21" applyNumberFormat="1" applyFont="1" applyFill="1" applyBorder="1" applyAlignment="1">
      <alignment horizontal="center"/>
      <protection/>
    </xf>
    <xf numFmtId="165" fontId="5" fillId="0" borderId="0" xfId="21" applyNumberFormat="1" applyFont="1" applyFill="1" applyBorder="1">
      <alignment/>
      <protection/>
    </xf>
    <xf numFmtId="165" fontId="5" fillId="0" borderId="4" xfId="21" applyNumberFormat="1" applyFont="1" applyFill="1" applyBorder="1">
      <alignment/>
      <protection/>
    </xf>
    <xf numFmtId="0" fontId="5" fillId="0" borderId="0" xfId="19" applyFont="1" applyBorder="1">
      <alignment/>
      <protection/>
    </xf>
    <xf numFmtId="166" fontId="5" fillId="0" borderId="2" xfId="21" applyNumberFormat="1" applyFont="1" applyBorder="1">
      <alignment/>
      <protection/>
    </xf>
    <xf numFmtId="166" fontId="5" fillId="0" borderId="4" xfId="21" applyNumberFormat="1" applyFont="1" applyBorder="1">
      <alignment/>
      <protection/>
    </xf>
    <xf numFmtId="0" fontId="9" fillId="0" borderId="5" xfId="19" applyFont="1" applyBorder="1">
      <alignment/>
      <protection/>
    </xf>
    <xf numFmtId="0" fontId="5" fillId="0" borderId="5" xfId="21" applyFont="1" applyFill="1" applyBorder="1" applyAlignment="1">
      <alignment horizontal="left"/>
      <protection/>
    </xf>
    <xf numFmtId="3" fontId="9" fillId="0" borderId="5" xfId="19" applyNumberFormat="1" applyFont="1" applyBorder="1">
      <alignment/>
      <protection/>
    </xf>
    <xf numFmtId="0" fontId="9" fillId="0" borderId="5" xfId="19" applyFont="1" applyBorder="1" applyAlignment="1">
      <alignment horizontal="center"/>
      <protection/>
    </xf>
    <xf numFmtId="164" fontId="5" fillId="0" borderId="5" xfId="21" applyNumberFormat="1" applyFont="1" applyBorder="1">
      <alignment/>
      <protection/>
    </xf>
    <xf numFmtId="165" fontId="5" fillId="0" borderId="5" xfId="21" applyNumberFormat="1" applyFont="1" applyBorder="1">
      <alignment/>
      <protection/>
    </xf>
    <xf numFmtId="1" fontId="5" fillId="0" borderId="5" xfId="21" applyNumberFormat="1" applyFont="1" applyFill="1" applyBorder="1" applyAlignment="1">
      <alignment horizontal="center"/>
      <protection/>
    </xf>
    <xf numFmtId="165" fontId="5" fillId="0" borderId="5" xfId="21" applyNumberFormat="1" applyFont="1" applyFill="1" applyBorder="1">
      <alignment/>
      <protection/>
    </xf>
    <xf numFmtId="0" fontId="10" fillId="0" borderId="0" xfId="19" applyFont="1" applyBorder="1">
      <alignment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center"/>
      <protection/>
    </xf>
    <xf numFmtId="164" fontId="4" fillId="0" borderId="6" xfId="20" applyNumberFormat="1" applyFont="1" applyFill="1" applyBorder="1" applyAlignment="1">
      <alignment vertical="center"/>
      <protection/>
    </xf>
    <xf numFmtId="0" fontId="7" fillId="0" borderId="7" xfId="20" applyFont="1" applyFill="1" applyBorder="1">
      <alignment/>
      <protection/>
    </xf>
    <xf numFmtId="0" fontId="4" fillId="0" borderId="7" xfId="20" applyFont="1" applyFill="1" applyBorder="1" applyAlignment="1">
      <alignment vertical="center"/>
      <protection/>
    </xf>
    <xf numFmtId="164" fontId="4" fillId="0" borderId="8" xfId="20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>
      <alignment/>
      <protection/>
    </xf>
    <xf numFmtId="0" fontId="0" fillId="0" borderId="0" xfId="21" applyFont="1" applyBorder="1" applyAlignment="1">
      <alignment horizontal="center"/>
      <protection/>
    </xf>
    <xf numFmtId="164" fontId="0" fillId="0" borderId="0" xfId="21" applyNumberFormat="1" applyFont="1" applyBorder="1">
      <alignment/>
      <protection/>
    </xf>
    <xf numFmtId="0" fontId="11" fillId="0" borderId="0" xfId="21" applyFont="1" applyBorder="1">
      <alignment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12" fillId="0" borderId="0" xfId="19" applyFont="1">
      <alignment/>
      <protection/>
    </xf>
    <xf numFmtId="3" fontId="13" fillId="0" borderId="0" xfId="19" applyNumberFormat="1" applyFont="1">
      <alignment/>
      <protection/>
    </xf>
    <xf numFmtId="0" fontId="13" fillId="0" borderId="0" xfId="19" applyFont="1">
      <alignment/>
      <protection/>
    </xf>
    <xf numFmtId="164" fontId="13" fillId="0" borderId="0" xfId="19" applyNumberFormat="1" applyFont="1">
      <alignment/>
      <protection/>
    </xf>
    <xf numFmtId="0" fontId="14" fillId="0" borderId="0" xfId="19" applyFont="1">
      <alignment/>
      <protection/>
    </xf>
    <xf numFmtId="166" fontId="5" fillId="0" borderId="2" xfId="21" applyNumberFormat="1" applyFont="1" applyBorder="1" applyAlignment="1">
      <alignment horizontal="right"/>
      <protection/>
    </xf>
    <xf numFmtId="0" fontId="9" fillId="0" borderId="2" xfId="19" applyFont="1" applyBorder="1" applyAlignment="1">
      <alignment horizontal="left" wrapText="1"/>
      <protection/>
    </xf>
    <xf numFmtId="0" fontId="5" fillId="0" borderId="0" xfId="0" applyFont="1" applyBorder="1" applyAlignment="1">
      <alignment horizontal="left" vertical="center" wrapText="1"/>
    </xf>
    <xf numFmtId="0" fontId="8" fillId="2" borderId="9" xfId="21" applyFont="1" applyFill="1" applyBorder="1" applyAlignment="1">
      <alignment horizontal="left" vertical="center"/>
      <protection/>
    </xf>
    <xf numFmtId="165" fontId="8" fillId="2" borderId="9" xfId="21" applyNumberFormat="1" applyFont="1" applyFill="1" applyBorder="1" applyAlignment="1">
      <alignment horizontal="right" vertical="center"/>
      <protection/>
    </xf>
    <xf numFmtId="0" fontId="8" fillId="2" borderId="0" xfId="21" applyFont="1" applyFill="1" applyBorder="1" applyAlignment="1">
      <alignment horizontal="left" vertical="center"/>
      <protection/>
    </xf>
    <xf numFmtId="165" fontId="8" fillId="2" borderId="0" xfId="21" applyNumberFormat="1" applyFont="1" applyFill="1" applyBorder="1" applyAlignment="1">
      <alignment horizontal="right" vertical="center"/>
      <protection/>
    </xf>
    <xf numFmtId="0" fontId="9" fillId="0" borderId="4" xfId="19" applyFont="1" applyBorder="1" applyAlignment="1">
      <alignment horizontal="left" wrapText="1"/>
      <protection/>
    </xf>
    <xf numFmtId="0" fontId="5" fillId="0" borderId="0" xfId="0" applyFont="1" applyBorder="1" applyAlignment="1">
      <alignment wrapText="1"/>
    </xf>
    <xf numFmtId="0" fontId="5" fillId="0" borderId="1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e 2" xfId="19"/>
    <cellStyle name="normálne 4" xfId="20"/>
    <cellStyle name="normální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B62" sqref="B62:I62"/>
    </sheetView>
  </sheetViews>
  <sheetFormatPr defaultColWidth="9.140625" defaultRowHeight="12.75"/>
  <cols>
    <col min="1" max="1" width="67.00390625" style="0" customWidth="1"/>
    <col min="2" max="2" width="8.7109375" style="0" customWidth="1"/>
    <col min="3" max="3" width="8.8515625" style="0" hidden="1" customWidth="1"/>
    <col min="7" max="7" width="10.28125" style="0" customWidth="1"/>
    <col min="8" max="8" width="7.28125" style="0" customWidth="1"/>
    <col min="9" max="9" width="10.140625" style="0" customWidth="1"/>
  </cols>
  <sheetData>
    <row r="1" spans="1:8" s="87" customFormat="1" ht="18">
      <c r="A1" s="85" t="s">
        <v>0</v>
      </c>
      <c r="B1" s="86"/>
      <c r="F1" s="88"/>
      <c r="H1" s="89"/>
    </row>
    <row r="2" spans="1:8" s="2" customFormat="1" ht="15" customHeight="1">
      <c r="A2" s="5"/>
      <c r="B2" s="1"/>
      <c r="F2" s="3"/>
      <c r="H2" s="4"/>
    </row>
    <row r="3" spans="1:6" s="8" customFormat="1" ht="15" customHeight="1">
      <c r="A3" s="6" t="s">
        <v>1</v>
      </c>
      <c r="B3" s="7"/>
      <c r="D3" s="7"/>
      <c r="E3" s="7"/>
      <c r="F3" s="9"/>
    </row>
    <row r="4" spans="1:6" s="8" customFormat="1" ht="15" customHeight="1">
      <c r="A4" s="10" t="s">
        <v>50</v>
      </c>
      <c r="B4" s="98"/>
      <c r="C4" s="98"/>
      <c r="D4" s="10"/>
      <c r="E4" s="11"/>
      <c r="F4" s="9"/>
    </row>
    <row r="5" spans="4:6" s="8" customFormat="1" ht="15" customHeight="1">
      <c r="D5" s="7"/>
      <c r="E5" s="7"/>
      <c r="F5" s="9"/>
    </row>
    <row r="6" spans="1:6" s="8" customFormat="1" ht="15" customHeight="1">
      <c r="A6" s="6" t="s">
        <v>2</v>
      </c>
      <c r="B6" s="7"/>
      <c r="D6" s="6"/>
      <c r="E6" s="6"/>
      <c r="F6" s="9"/>
    </row>
    <row r="7" spans="1:6" s="8" customFormat="1" ht="15" customHeight="1">
      <c r="A7" s="6"/>
      <c r="B7" s="6"/>
      <c r="D7" s="6"/>
      <c r="E7" s="6"/>
      <c r="F7" s="12"/>
    </row>
    <row r="8" spans="1:6" s="8" customFormat="1" ht="15" customHeight="1">
      <c r="A8" s="6"/>
      <c r="B8" s="6"/>
      <c r="D8" s="6"/>
      <c r="E8" s="6"/>
      <c r="F8" s="12"/>
    </row>
    <row r="9" spans="1:6" s="8" customFormat="1" ht="15" customHeight="1">
      <c r="A9" s="10"/>
      <c r="B9" s="6"/>
      <c r="D9" s="10"/>
      <c r="E9" s="11"/>
      <c r="F9" s="12"/>
    </row>
    <row r="10" spans="1:6" s="8" customFormat="1" ht="12.75" customHeight="1" thickBot="1">
      <c r="A10" s="10"/>
      <c r="B10" s="6"/>
      <c r="D10" s="10"/>
      <c r="E10" s="11"/>
      <c r="F10" s="12"/>
    </row>
    <row r="11" spans="2:8" s="2" customFormat="1" ht="4.5" customHeight="1" hidden="1" thickBot="1">
      <c r="B11" s="1"/>
      <c r="F11" s="3"/>
      <c r="H11" s="4"/>
    </row>
    <row r="12" spans="1:9" s="16" customFormat="1" ht="57.75" customHeight="1" thickBot="1">
      <c r="A12" s="99" t="s">
        <v>3</v>
      </c>
      <c r="B12" s="99"/>
      <c r="C12" s="99"/>
      <c r="D12" s="13" t="s">
        <v>4</v>
      </c>
      <c r="E12" s="13" t="s">
        <v>5</v>
      </c>
      <c r="F12" s="14" t="s">
        <v>6</v>
      </c>
      <c r="G12" s="13" t="s">
        <v>7</v>
      </c>
      <c r="H12" s="15" t="s">
        <v>44</v>
      </c>
      <c r="I12" s="13" t="s">
        <v>8</v>
      </c>
    </row>
    <row r="13" spans="1:8" s="20" customFormat="1" ht="15" customHeight="1">
      <c r="A13" s="17"/>
      <c r="B13" s="17"/>
      <c r="C13" s="17"/>
      <c r="D13" s="17"/>
      <c r="E13" s="17"/>
      <c r="F13" s="18"/>
      <c r="G13" s="17"/>
      <c r="H13" s="19"/>
    </row>
    <row r="14" spans="1:9" s="25" customFormat="1" ht="21" customHeight="1">
      <c r="A14" s="21"/>
      <c r="B14" s="21"/>
      <c r="C14" s="21"/>
      <c r="D14" s="21"/>
      <c r="E14" s="21"/>
      <c r="F14" s="22"/>
      <c r="G14" s="23"/>
      <c r="H14" s="24"/>
      <c r="I14" s="24"/>
    </row>
    <row r="15" spans="1:9" s="28" customFormat="1" ht="21" customHeight="1">
      <c r="A15" s="95" t="s">
        <v>45</v>
      </c>
      <c r="B15" s="95"/>
      <c r="C15" s="95"/>
      <c r="D15" s="95"/>
      <c r="E15" s="95"/>
      <c r="F15" s="26"/>
      <c r="G15" s="27"/>
      <c r="H15" s="96">
        <f>SUM(I17:I24)</f>
        <v>0</v>
      </c>
      <c r="I15" s="96"/>
    </row>
    <row r="16" spans="1:9" s="25" customFormat="1" ht="21" customHeight="1">
      <c r="A16" s="21"/>
      <c r="B16" s="21"/>
      <c r="C16" s="21"/>
      <c r="D16" s="21"/>
      <c r="E16" s="21"/>
      <c r="F16" s="22"/>
      <c r="G16" s="23"/>
      <c r="H16" s="24"/>
      <c r="I16" s="24"/>
    </row>
    <row r="17" spans="1:11" s="37" customFormat="1" ht="15" customHeight="1">
      <c r="A17" s="29" t="s">
        <v>9</v>
      </c>
      <c r="B17" s="30"/>
      <c r="C17" s="30"/>
      <c r="D17" s="31">
        <v>5800</v>
      </c>
      <c r="E17" s="32" t="s">
        <v>10</v>
      </c>
      <c r="F17" s="33"/>
      <c r="G17" s="34">
        <f aca="true" t="shared" si="0" ref="G17:G24">F17*D17</f>
        <v>0</v>
      </c>
      <c r="H17" s="35">
        <v>25</v>
      </c>
      <c r="I17" s="36">
        <f aca="true" t="shared" si="1" ref="I17:I23">G17*H17</f>
        <v>0</v>
      </c>
      <c r="K17" s="38"/>
    </row>
    <row r="18" spans="1:11" s="37" customFormat="1" ht="15" customHeight="1">
      <c r="A18" s="39" t="s">
        <v>11</v>
      </c>
      <c r="B18" s="40"/>
      <c r="C18" s="40"/>
      <c r="D18" s="31">
        <v>5800</v>
      </c>
      <c r="E18" s="41" t="s">
        <v>10</v>
      </c>
      <c r="F18" s="42"/>
      <c r="G18" s="43">
        <f t="shared" si="0"/>
        <v>0</v>
      </c>
      <c r="H18" s="44">
        <v>2</v>
      </c>
      <c r="I18" s="43">
        <f t="shared" si="1"/>
        <v>0</v>
      </c>
      <c r="K18" s="38"/>
    </row>
    <row r="19" spans="1:11" s="37" customFormat="1" ht="15" customHeight="1">
      <c r="A19" s="39" t="s">
        <v>12</v>
      </c>
      <c r="B19" s="40"/>
      <c r="C19" s="40"/>
      <c r="D19" s="31">
        <v>5800</v>
      </c>
      <c r="E19" s="41" t="s">
        <v>10</v>
      </c>
      <c r="F19" s="42"/>
      <c r="G19" s="43">
        <f t="shared" si="0"/>
        <v>0</v>
      </c>
      <c r="H19" s="44">
        <v>1</v>
      </c>
      <c r="I19" s="43">
        <f>G19*H19</f>
        <v>0</v>
      </c>
      <c r="K19" s="38"/>
    </row>
    <row r="20" spans="1:11" s="37" customFormat="1" ht="15" customHeight="1">
      <c r="A20" s="39" t="s">
        <v>46</v>
      </c>
      <c r="B20" s="40"/>
      <c r="C20" s="40"/>
      <c r="D20" s="31">
        <v>5800</v>
      </c>
      <c r="E20" s="41" t="s">
        <v>10</v>
      </c>
      <c r="F20" s="42"/>
      <c r="G20" s="43">
        <f t="shared" si="0"/>
        <v>0</v>
      </c>
      <c r="H20" s="44">
        <v>3</v>
      </c>
      <c r="I20" s="43">
        <f t="shared" si="1"/>
        <v>0</v>
      </c>
      <c r="K20" s="38"/>
    </row>
    <row r="21" spans="1:11" s="37" customFormat="1" ht="15" customHeight="1">
      <c r="A21" s="45" t="s">
        <v>14</v>
      </c>
      <c r="B21" s="46"/>
      <c r="C21" s="46"/>
      <c r="D21" s="31">
        <v>5800</v>
      </c>
      <c r="E21" s="47" t="s">
        <v>10</v>
      </c>
      <c r="F21" s="48"/>
      <c r="G21" s="49">
        <f t="shared" si="0"/>
        <v>0</v>
      </c>
      <c r="H21" s="50">
        <v>2</v>
      </c>
      <c r="I21" s="43">
        <f t="shared" si="1"/>
        <v>0</v>
      </c>
      <c r="K21" s="38"/>
    </row>
    <row r="22" spans="1:11" s="37" customFormat="1" ht="15" customHeight="1">
      <c r="A22" s="39" t="s">
        <v>15</v>
      </c>
      <c r="B22" s="40"/>
      <c r="C22" s="40"/>
      <c r="D22" s="51">
        <v>2900</v>
      </c>
      <c r="E22" s="41" t="s">
        <v>10</v>
      </c>
      <c r="F22" s="42"/>
      <c r="G22" s="43">
        <f t="shared" si="0"/>
        <v>0</v>
      </c>
      <c r="H22" s="44">
        <v>2</v>
      </c>
      <c r="I22" s="43">
        <f t="shared" si="1"/>
        <v>0</v>
      </c>
      <c r="K22" s="38"/>
    </row>
    <row r="23" spans="1:11" s="37" customFormat="1" ht="15" customHeight="1">
      <c r="A23" s="45" t="s">
        <v>16</v>
      </c>
      <c r="B23" s="46"/>
      <c r="C23" s="46"/>
      <c r="D23" s="31">
        <v>5800</v>
      </c>
      <c r="E23" s="47" t="s">
        <v>10</v>
      </c>
      <c r="F23" s="48"/>
      <c r="G23" s="49">
        <f t="shared" si="0"/>
        <v>0</v>
      </c>
      <c r="H23" s="50">
        <v>1</v>
      </c>
      <c r="I23" s="43">
        <f t="shared" si="1"/>
        <v>0</v>
      </c>
      <c r="K23" s="38"/>
    </row>
    <row r="24" spans="1:11" s="37" customFormat="1" ht="15" customHeight="1">
      <c r="A24" s="39" t="s">
        <v>17</v>
      </c>
      <c r="B24" s="40"/>
      <c r="C24" s="40"/>
      <c r="D24" s="51">
        <v>2900</v>
      </c>
      <c r="E24" s="41" t="s">
        <v>10</v>
      </c>
      <c r="F24" s="42"/>
      <c r="G24" s="43">
        <f t="shared" si="0"/>
        <v>0</v>
      </c>
      <c r="H24" s="44">
        <v>1</v>
      </c>
      <c r="I24" s="43">
        <f>G24*H24</f>
        <v>0</v>
      </c>
      <c r="K24" s="38"/>
    </row>
    <row r="25" spans="1:9" s="37" customFormat="1" ht="15" customHeight="1">
      <c r="A25" s="52"/>
      <c r="B25" s="53"/>
      <c r="C25" s="53"/>
      <c r="D25" s="54"/>
      <c r="E25" s="55"/>
      <c r="F25" s="56"/>
      <c r="G25" s="57"/>
      <c r="H25" s="58"/>
      <c r="I25" s="59"/>
    </row>
    <row r="26" spans="1:9" s="28" customFormat="1" ht="21" customHeight="1">
      <c r="A26" s="95" t="s">
        <v>18</v>
      </c>
      <c r="B26" s="95"/>
      <c r="C26" s="95"/>
      <c r="D26" s="95"/>
      <c r="E26" s="95"/>
      <c r="F26" s="26"/>
      <c r="G26" s="27"/>
      <c r="H26" s="96">
        <f>SUM(I27:I31)</f>
        <v>0</v>
      </c>
      <c r="I26" s="96"/>
    </row>
    <row r="27" spans="1:11" s="37" customFormat="1" ht="15" customHeight="1">
      <c r="A27" s="45" t="s">
        <v>19</v>
      </c>
      <c r="B27" s="46"/>
      <c r="C27" s="46"/>
      <c r="D27" s="51">
        <v>2150</v>
      </c>
      <c r="E27" s="47" t="s">
        <v>10</v>
      </c>
      <c r="F27" s="48"/>
      <c r="G27" s="49">
        <f>D27*F27</f>
        <v>0</v>
      </c>
      <c r="H27" s="50">
        <v>2</v>
      </c>
      <c r="I27" s="60">
        <f aca="true" t="shared" si="2" ref="I27:I32">H27*G27</f>
        <v>0</v>
      </c>
      <c r="K27" s="38"/>
    </row>
    <row r="28" spans="1:11" s="37" customFormat="1" ht="15" customHeight="1">
      <c r="A28" s="45" t="s">
        <v>20</v>
      </c>
      <c r="B28" s="46"/>
      <c r="C28" s="46"/>
      <c r="D28" s="51">
        <v>2150</v>
      </c>
      <c r="E28" s="47" t="s">
        <v>10</v>
      </c>
      <c r="F28" s="48"/>
      <c r="G28" s="49">
        <f>F28*D28</f>
        <v>0</v>
      </c>
      <c r="H28" s="50">
        <v>6</v>
      </c>
      <c r="I28" s="60">
        <f t="shared" si="2"/>
        <v>0</v>
      </c>
      <c r="K28" s="38"/>
    </row>
    <row r="29" spans="1:11" s="37" customFormat="1" ht="15" customHeight="1">
      <c r="A29" s="45" t="s">
        <v>13</v>
      </c>
      <c r="B29" s="46"/>
      <c r="C29" s="46"/>
      <c r="D29" s="51">
        <v>2150</v>
      </c>
      <c r="E29" s="47" t="s">
        <v>10</v>
      </c>
      <c r="F29" s="48"/>
      <c r="G29" s="49">
        <f>F29*D29</f>
        <v>0</v>
      </c>
      <c r="H29" s="50">
        <v>1</v>
      </c>
      <c r="I29" s="60">
        <f t="shared" si="2"/>
        <v>0</v>
      </c>
      <c r="K29" s="38"/>
    </row>
    <row r="30" spans="1:11" s="37" customFormat="1" ht="15" customHeight="1">
      <c r="A30" s="45" t="s">
        <v>21</v>
      </c>
      <c r="B30" s="46"/>
      <c r="C30" s="46"/>
      <c r="D30" s="51">
        <v>2150</v>
      </c>
      <c r="E30" s="47" t="s">
        <v>10</v>
      </c>
      <c r="F30" s="48"/>
      <c r="G30" s="49">
        <f>F30*D30</f>
        <v>0</v>
      </c>
      <c r="H30" s="50">
        <v>1</v>
      </c>
      <c r="I30" s="60">
        <f t="shared" si="2"/>
        <v>0</v>
      </c>
      <c r="K30" s="38"/>
    </row>
    <row r="31" spans="1:11" s="37" customFormat="1" ht="15" customHeight="1">
      <c r="A31" s="39" t="s">
        <v>22</v>
      </c>
      <c r="B31" s="46"/>
      <c r="C31" s="46"/>
      <c r="D31" s="51">
        <v>2150</v>
      </c>
      <c r="E31" s="47" t="s">
        <v>10</v>
      </c>
      <c r="F31" s="48"/>
      <c r="G31" s="49">
        <f>F31*D31</f>
        <v>0</v>
      </c>
      <c r="H31" s="50">
        <v>10</v>
      </c>
      <c r="I31" s="60">
        <f t="shared" si="2"/>
        <v>0</v>
      </c>
      <c r="K31" s="38"/>
    </row>
    <row r="32" spans="1:11" s="37" customFormat="1" ht="15" customHeight="1">
      <c r="A32" s="61" t="s">
        <v>51</v>
      </c>
      <c r="B32" s="53"/>
      <c r="C32" s="53"/>
      <c r="D32" s="54">
        <v>80</v>
      </c>
      <c r="E32" s="55" t="s">
        <v>25</v>
      </c>
      <c r="F32" s="56"/>
      <c r="G32" s="57">
        <f>F32*D32</f>
        <v>0</v>
      </c>
      <c r="H32" s="58">
        <v>1</v>
      </c>
      <c r="I32" s="59">
        <f t="shared" si="2"/>
        <v>0</v>
      </c>
      <c r="K32" s="38"/>
    </row>
    <row r="33" spans="1:11" s="37" customFormat="1" ht="15" customHeight="1">
      <c r="A33" s="61" t="s">
        <v>48</v>
      </c>
      <c r="B33" s="53"/>
      <c r="C33" s="53"/>
      <c r="D33" s="54"/>
      <c r="E33" s="55"/>
      <c r="F33" s="56"/>
      <c r="G33" s="57"/>
      <c r="H33" s="58"/>
      <c r="I33" s="59"/>
      <c r="K33" s="38"/>
    </row>
    <row r="34" spans="1:11" s="37" customFormat="1" ht="15" customHeight="1">
      <c r="A34" s="61"/>
      <c r="B34" s="53"/>
      <c r="C34" s="53"/>
      <c r="D34" s="54"/>
      <c r="E34" s="55"/>
      <c r="F34" s="56"/>
      <c r="G34" s="57"/>
      <c r="H34" s="58"/>
      <c r="I34" s="59"/>
      <c r="K34" s="38"/>
    </row>
    <row r="35" spans="1:9" s="28" customFormat="1" ht="21" customHeight="1">
      <c r="A35" s="95" t="s">
        <v>23</v>
      </c>
      <c r="B35" s="95"/>
      <c r="C35" s="95"/>
      <c r="D35" s="95"/>
      <c r="E35" s="95"/>
      <c r="F35" s="26"/>
      <c r="G35" s="27"/>
      <c r="H35" s="96">
        <f>SUM(I36:I39)</f>
        <v>0</v>
      </c>
      <c r="I35" s="96"/>
    </row>
    <row r="36" spans="1:11" s="37" customFormat="1" ht="30" customHeight="1">
      <c r="A36" s="97" t="s">
        <v>24</v>
      </c>
      <c r="B36" s="97"/>
      <c r="C36" s="97"/>
      <c r="D36" s="51">
        <v>180</v>
      </c>
      <c r="E36" s="47" t="s">
        <v>25</v>
      </c>
      <c r="F36" s="48"/>
      <c r="G36" s="49">
        <f>F36*D36</f>
        <v>0</v>
      </c>
      <c r="H36" s="50">
        <v>1</v>
      </c>
      <c r="I36" s="60">
        <f>H36*G36</f>
        <v>0</v>
      </c>
      <c r="K36" s="38"/>
    </row>
    <row r="37" spans="1:11" s="37" customFormat="1" ht="15" customHeight="1">
      <c r="A37" s="45" t="s">
        <v>26</v>
      </c>
      <c r="B37" s="46"/>
      <c r="C37" s="46"/>
      <c r="D37" s="51">
        <v>180</v>
      </c>
      <c r="E37" s="47" t="s">
        <v>25</v>
      </c>
      <c r="F37" s="48"/>
      <c r="G37" s="49">
        <f>F37*D37</f>
        <v>0</v>
      </c>
      <c r="H37" s="50">
        <v>2</v>
      </c>
      <c r="I37" s="60">
        <f>H37*G37</f>
        <v>0</v>
      </c>
      <c r="K37" s="38"/>
    </row>
    <row r="38" spans="1:11" s="37" customFormat="1" ht="15" customHeight="1">
      <c r="A38" s="45" t="s">
        <v>27</v>
      </c>
      <c r="B38" s="46"/>
      <c r="C38" s="46"/>
      <c r="D38" s="51">
        <v>180</v>
      </c>
      <c r="E38" s="47" t="s">
        <v>25</v>
      </c>
      <c r="F38" s="48"/>
      <c r="G38" s="49">
        <f>F38*D38</f>
        <v>0</v>
      </c>
      <c r="H38" s="50">
        <v>2</v>
      </c>
      <c r="I38" s="60">
        <f>H38*G38</f>
        <v>0</v>
      </c>
      <c r="K38" s="38"/>
    </row>
    <row r="39" spans="1:11" s="37" customFormat="1" ht="15" customHeight="1">
      <c r="A39" s="39" t="s">
        <v>22</v>
      </c>
      <c r="B39" s="46"/>
      <c r="C39" s="46"/>
      <c r="D39" s="51">
        <v>180</v>
      </c>
      <c r="E39" s="47" t="s">
        <v>25</v>
      </c>
      <c r="F39" s="48"/>
      <c r="G39" s="49">
        <f>F39*D39</f>
        <v>0</v>
      </c>
      <c r="H39" s="50">
        <v>8</v>
      </c>
      <c r="I39" s="60">
        <f>H39*G39</f>
        <v>0</v>
      </c>
      <c r="K39" s="38"/>
    </row>
    <row r="40" spans="1:11" s="37" customFormat="1" ht="15" customHeight="1">
      <c r="A40" s="45"/>
      <c r="B40" s="46"/>
      <c r="C40" s="46"/>
      <c r="D40" s="51"/>
      <c r="E40" s="47"/>
      <c r="F40" s="48"/>
      <c r="G40" s="49"/>
      <c r="H40" s="50"/>
      <c r="I40" s="60"/>
      <c r="K40" s="38"/>
    </row>
    <row r="41" spans="1:9" s="28" customFormat="1" ht="21" customHeight="1">
      <c r="A41" s="95" t="s">
        <v>28</v>
      </c>
      <c r="B41" s="95"/>
      <c r="C41" s="95"/>
      <c r="D41" s="95"/>
      <c r="E41" s="95"/>
      <c r="F41" s="26"/>
      <c r="G41" s="27"/>
      <c r="H41" s="96">
        <f>SUM(I42:I43)</f>
        <v>0</v>
      </c>
      <c r="I41" s="96"/>
    </row>
    <row r="42" spans="1:11" s="37" customFormat="1" ht="15" customHeight="1">
      <c r="A42" s="45" t="s">
        <v>29</v>
      </c>
      <c r="B42" s="46"/>
      <c r="C42" s="46"/>
      <c r="D42" s="51">
        <v>1</v>
      </c>
      <c r="E42" s="47" t="s">
        <v>30</v>
      </c>
      <c r="F42" s="62"/>
      <c r="G42" s="49">
        <f>F42*D42</f>
        <v>0</v>
      </c>
      <c r="H42" s="50">
        <v>1</v>
      </c>
      <c r="I42" s="60">
        <f>H42*G42</f>
        <v>0</v>
      </c>
      <c r="K42" s="38"/>
    </row>
    <row r="43" spans="1:11" s="37" customFormat="1" ht="15" customHeight="1">
      <c r="A43" s="45" t="s">
        <v>31</v>
      </c>
      <c r="B43" s="46"/>
      <c r="C43" s="46"/>
      <c r="D43" s="51">
        <v>1</v>
      </c>
      <c r="E43" s="47" t="s">
        <v>30</v>
      </c>
      <c r="F43" s="62"/>
      <c r="G43" s="49">
        <f>F43*D43</f>
        <v>0</v>
      </c>
      <c r="H43" s="50">
        <v>1</v>
      </c>
      <c r="I43" s="60">
        <f>H43*G43</f>
        <v>0</v>
      </c>
      <c r="K43" s="38"/>
    </row>
    <row r="44" spans="1:11" s="37" customFormat="1" ht="15" customHeight="1">
      <c r="A44" s="45"/>
      <c r="B44" s="46"/>
      <c r="C44" s="46"/>
      <c r="D44" s="51"/>
      <c r="E44" s="47"/>
      <c r="F44" s="63"/>
      <c r="G44" s="49"/>
      <c r="H44" s="50"/>
      <c r="I44" s="60"/>
      <c r="K44" s="38"/>
    </row>
    <row r="45" spans="1:9" s="28" customFormat="1" ht="21" customHeight="1">
      <c r="A45" s="95" t="s">
        <v>49</v>
      </c>
      <c r="B45" s="95"/>
      <c r="C45" s="95"/>
      <c r="D45" s="95"/>
      <c r="E45" s="95"/>
      <c r="F45" s="26"/>
      <c r="G45" s="27"/>
      <c r="H45" s="96">
        <f>SUM(I46:I50)</f>
        <v>0</v>
      </c>
      <c r="I45" s="96"/>
    </row>
    <row r="46" spans="1:11" s="37" customFormat="1" ht="15" customHeight="1">
      <c r="A46" s="45" t="s">
        <v>32</v>
      </c>
      <c r="B46" s="46"/>
      <c r="C46" s="46"/>
      <c r="D46" s="51">
        <v>1</v>
      </c>
      <c r="E46" s="47" t="s">
        <v>30</v>
      </c>
      <c r="F46" s="63"/>
      <c r="G46" s="49">
        <f>F46*D46</f>
        <v>0</v>
      </c>
      <c r="H46" s="50">
        <v>2</v>
      </c>
      <c r="I46" s="60">
        <f>H46*G46</f>
        <v>0</v>
      </c>
      <c r="K46" s="38"/>
    </row>
    <row r="47" spans="1:11" s="37" customFormat="1" ht="15" customHeight="1">
      <c r="A47" s="45" t="s">
        <v>33</v>
      </c>
      <c r="B47" s="46"/>
      <c r="C47" s="46"/>
      <c r="D47" s="51">
        <v>1</v>
      </c>
      <c r="E47" s="47" t="s">
        <v>30</v>
      </c>
      <c r="F47" s="63"/>
      <c r="G47" s="49">
        <f>F47*D47</f>
        <v>0</v>
      </c>
      <c r="H47" s="50">
        <v>3</v>
      </c>
      <c r="I47" s="60">
        <f>H47*G47</f>
        <v>0</v>
      </c>
      <c r="K47" s="38"/>
    </row>
    <row r="48" spans="1:11" s="37" customFormat="1" ht="15" customHeight="1">
      <c r="A48" s="45" t="s">
        <v>34</v>
      </c>
      <c r="B48" s="46"/>
      <c r="C48" s="46"/>
      <c r="D48" s="51">
        <v>1</v>
      </c>
      <c r="E48" s="47" t="s">
        <v>30</v>
      </c>
      <c r="F48" s="63"/>
      <c r="G48" s="49">
        <f>F48*D48</f>
        <v>0</v>
      </c>
      <c r="H48" s="50">
        <v>2</v>
      </c>
      <c r="I48" s="60">
        <f>H48*G48</f>
        <v>0</v>
      </c>
      <c r="K48" s="38"/>
    </row>
    <row r="49" spans="1:11" s="37" customFormat="1" ht="15" customHeight="1">
      <c r="A49" s="45" t="s">
        <v>35</v>
      </c>
      <c r="B49" s="46"/>
      <c r="C49" s="46"/>
      <c r="D49" s="51">
        <v>1</v>
      </c>
      <c r="E49" s="47" t="s">
        <v>30</v>
      </c>
      <c r="F49" s="63"/>
      <c r="G49" s="49">
        <f>F49*D49</f>
        <v>0</v>
      </c>
      <c r="H49" s="50">
        <v>3</v>
      </c>
      <c r="I49" s="60">
        <f>H49*G49</f>
        <v>0</v>
      </c>
      <c r="K49" s="38"/>
    </row>
    <row r="50" spans="1:11" s="37" customFormat="1" ht="15" customHeight="1">
      <c r="A50" s="45" t="s">
        <v>36</v>
      </c>
      <c r="B50" s="46"/>
      <c r="C50" s="46"/>
      <c r="D50" s="51">
        <v>1</v>
      </c>
      <c r="E50" s="47" t="s">
        <v>30</v>
      </c>
      <c r="F50" s="63"/>
      <c r="G50" s="49">
        <f>F50*D50</f>
        <v>0</v>
      </c>
      <c r="H50" s="50">
        <v>3</v>
      </c>
      <c r="I50" s="60">
        <f>H50*G50</f>
        <v>0</v>
      </c>
      <c r="K50" s="38"/>
    </row>
    <row r="51" spans="1:9" s="37" customFormat="1" ht="15" customHeight="1">
      <c r="A51" s="52"/>
      <c r="B51" s="53"/>
      <c r="C51" s="53"/>
      <c r="D51" s="54"/>
      <c r="E51" s="55"/>
      <c r="F51" s="56"/>
      <c r="G51" s="57"/>
      <c r="H51" s="58"/>
      <c r="I51" s="59"/>
    </row>
    <row r="52" spans="1:11" s="28" customFormat="1" ht="21" customHeight="1">
      <c r="A52" s="93" t="s">
        <v>37</v>
      </c>
      <c r="B52" s="93"/>
      <c r="C52" s="93"/>
      <c r="D52" s="93"/>
      <c r="E52" s="93"/>
      <c r="F52" s="26"/>
      <c r="G52" s="27"/>
      <c r="H52" s="94">
        <f>SUM(I53)</f>
        <v>0</v>
      </c>
      <c r="I52" s="94"/>
      <c r="K52" s="38"/>
    </row>
    <row r="53" spans="1:11" s="37" customFormat="1" ht="15" customHeight="1">
      <c r="A53" s="64" t="s">
        <v>38</v>
      </c>
      <c r="B53" s="65"/>
      <c r="C53" s="65"/>
      <c r="D53" s="66"/>
      <c r="E53" s="67"/>
      <c r="F53" s="68"/>
      <c r="G53" s="69"/>
      <c r="H53" s="70"/>
      <c r="I53" s="71"/>
      <c r="K53" s="38"/>
    </row>
    <row r="54" spans="1:11" s="37" customFormat="1" ht="15" customHeight="1">
      <c r="A54" s="52"/>
      <c r="B54" s="53"/>
      <c r="C54" s="53"/>
      <c r="D54" s="54"/>
      <c r="E54" s="55"/>
      <c r="F54" s="56"/>
      <c r="G54" s="57"/>
      <c r="H54" s="58"/>
      <c r="I54" s="59"/>
      <c r="K54" s="38"/>
    </row>
    <row r="55" spans="1:9" s="28" customFormat="1" ht="21" customHeight="1">
      <c r="A55" s="95" t="s">
        <v>39</v>
      </c>
      <c r="B55" s="95"/>
      <c r="C55" s="95"/>
      <c r="D55" s="95"/>
      <c r="E55" s="95"/>
      <c r="F55" s="26"/>
      <c r="G55" s="27"/>
      <c r="H55" s="96"/>
      <c r="I55" s="96"/>
    </row>
    <row r="56" spans="1:11" s="37" customFormat="1" ht="18.75" customHeight="1">
      <c r="A56" s="52"/>
      <c r="B56" s="53"/>
      <c r="C56" s="53"/>
      <c r="D56" s="54"/>
      <c r="E56" s="55"/>
      <c r="F56" s="56"/>
      <c r="G56" s="57"/>
      <c r="H56" s="58"/>
      <c r="I56" s="59"/>
      <c r="K56" s="38"/>
    </row>
    <row r="57" spans="1:11" s="37" customFormat="1" ht="74.25" customHeight="1">
      <c r="A57" s="91" t="s">
        <v>40</v>
      </c>
      <c r="B57" s="91"/>
      <c r="C57" s="91"/>
      <c r="D57" s="31"/>
      <c r="E57" s="32" t="s">
        <v>41</v>
      </c>
      <c r="F57" s="62"/>
      <c r="G57" s="90" t="s">
        <v>43</v>
      </c>
      <c r="H57" s="35">
        <v>9</v>
      </c>
      <c r="I57" s="36" t="e">
        <f>H57*G57</f>
        <v>#VALUE!</v>
      </c>
      <c r="K57" s="38"/>
    </row>
    <row r="58" spans="1:11" s="37" customFormat="1" ht="15" customHeight="1">
      <c r="A58" s="52"/>
      <c r="B58" s="53"/>
      <c r="C58" s="53"/>
      <c r="D58" s="54"/>
      <c r="E58" s="55"/>
      <c r="F58" s="56"/>
      <c r="G58" s="57"/>
      <c r="H58" s="58"/>
      <c r="I58" s="59"/>
      <c r="K58" s="38"/>
    </row>
    <row r="59" spans="1:9" s="37" customFormat="1" ht="15" customHeight="1" thickBot="1">
      <c r="A59" s="52"/>
      <c r="B59" s="53"/>
      <c r="C59" s="53"/>
      <c r="D59" s="54"/>
      <c r="E59" s="55"/>
      <c r="F59" s="56"/>
      <c r="G59" s="57"/>
      <c r="H59" s="58"/>
      <c r="I59" s="59"/>
    </row>
    <row r="60" spans="1:9" s="79" customFormat="1" ht="21" customHeight="1" thickBot="1">
      <c r="A60" s="72"/>
      <c r="B60" s="73"/>
      <c r="C60" s="73"/>
      <c r="D60" s="73"/>
      <c r="E60" s="74"/>
      <c r="F60" s="75" t="s">
        <v>42</v>
      </c>
      <c r="G60" s="76"/>
      <c r="H60" s="77"/>
      <c r="I60" s="78" t="e">
        <f>H15+H26+H52+H35+H55+H41+#REF!+H45</f>
        <v>#REF!</v>
      </c>
    </row>
    <row r="61" spans="1:10" s="20" customFormat="1" ht="12.75">
      <c r="A61" s="20" t="s">
        <v>47</v>
      </c>
      <c r="E61" s="80"/>
      <c r="F61" s="81"/>
      <c r="J61" s="82"/>
    </row>
    <row r="62" spans="1:9" s="20" customFormat="1" ht="42" customHeight="1">
      <c r="A62" s="83"/>
      <c r="B62" s="92"/>
      <c r="C62" s="92"/>
      <c r="D62" s="92"/>
      <c r="E62" s="92"/>
      <c r="F62" s="92"/>
      <c r="G62" s="92"/>
      <c r="H62" s="92"/>
      <c r="I62" s="92"/>
    </row>
    <row r="63" s="84" customFormat="1" ht="12.75"/>
    <row r="64" s="84" customFormat="1" ht="12.75"/>
  </sheetData>
  <mergeCells count="19">
    <mergeCell ref="B4:C4"/>
    <mergeCell ref="A12:C12"/>
    <mergeCell ref="A15:E15"/>
    <mergeCell ref="H15:I15"/>
    <mergeCell ref="A26:E26"/>
    <mergeCell ref="H26:I26"/>
    <mergeCell ref="A35:E35"/>
    <mergeCell ref="H35:I35"/>
    <mergeCell ref="A36:C36"/>
    <mergeCell ref="A41:E41"/>
    <mergeCell ref="H41:I41"/>
    <mergeCell ref="A45:E45"/>
    <mergeCell ref="H45:I45"/>
    <mergeCell ref="A57:C57"/>
    <mergeCell ref="B62:I62"/>
    <mergeCell ref="A52:E52"/>
    <mergeCell ref="H52:I52"/>
    <mergeCell ref="A55:E55"/>
    <mergeCell ref="H55:I5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sarinova</cp:lastModifiedBy>
  <cp:lastPrinted>2019-03-26T06:26:16Z</cp:lastPrinted>
  <dcterms:created xsi:type="dcterms:W3CDTF">2017-07-17T12:03:04Z</dcterms:created>
  <dcterms:modified xsi:type="dcterms:W3CDTF">2019-03-26T06:26:44Z</dcterms:modified>
  <cp:category/>
  <cp:version/>
  <cp:contentType/>
  <cp:contentStatus/>
</cp:coreProperties>
</file>