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0"/>
  </bookViews>
  <sheets>
    <sheet name="VVR" sheetId="1" r:id="rId1"/>
  </sheets>
  <definedNames>
    <definedName name="_xlnm.Print_Titles" localSheetId="0">'VVR'!$10:$12</definedName>
  </definedNames>
  <calcPr fullCalcOnLoad="1"/>
</workbook>
</file>

<file path=xl/sharedStrings.xml><?xml version="1.0" encoding="utf-8"?>
<sst xmlns="http://schemas.openxmlformats.org/spreadsheetml/2006/main" count="185" uniqueCount="114">
  <si>
    <t>Spracoval:   Ing. Ľubomír Stránsky</t>
  </si>
  <si>
    <t>Miesto:   Bratislava</t>
  </si>
  <si>
    <t>Dátum:   22. 1. 2021</t>
  </si>
  <si>
    <t>Č.</t>
  </si>
  <si>
    <t>Popis</t>
  </si>
  <si>
    <t>MJ</t>
  </si>
  <si>
    <t>Množstvo celkom</t>
  </si>
  <si>
    <t>Cena jednotková</t>
  </si>
  <si>
    <t>Dodávka</t>
  </si>
  <si>
    <t>Montáž</t>
  </si>
  <si>
    <t>1</t>
  </si>
  <si>
    <t>4</t>
  </si>
  <si>
    <t>5</t>
  </si>
  <si>
    <t>6</t>
  </si>
  <si>
    <t>7</t>
  </si>
  <si>
    <t>8</t>
  </si>
  <si>
    <t>9</t>
  </si>
  <si>
    <t>10</t>
  </si>
  <si>
    <t xml:space="preserve">Práce a dodávky M   </t>
  </si>
  <si>
    <t xml:space="preserve">Elektromontáže   </t>
  </si>
  <si>
    <t xml:space="preserve">Krabica odbočná s viečkom, bez zapojenia (1902, KO 68) kruhová   </t>
  </si>
  <si>
    <t>ks</t>
  </si>
  <si>
    <t xml:space="preserve">Kr.univ. 70x 45 KP67/1-ASD70   </t>
  </si>
  <si>
    <t>KS</t>
  </si>
  <si>
    <t xml:space="preserve">Krabica pre mostíkové vodiče vrátane svorkovnice a zapojenia typ 643413   </t>
  </si>
  <si>
    <t xml:space="preserve">KS-Krabica 906100   </t>
  </si>
  <si>
    <t xml:space="preserve">Zhotovenie profilových a kruhových otvorov v sadrokartóne D do 200 mm   </t>
  </si>
  <si>
    <t xml:space="preserve">Ukončenie vodičov v rozvádzač. vrátane zapojenia a vodičovej koncovky do 2.5 mm2   </t>
  </si>
  <si>
    <t xml:space="preserve">Ukončenie vodičov v rozvádzač. vrátane zapojenia a vodičovej koncovky do 6 mm2   </t>
  </si>
  <si>
    <t xml:space="preserve">Spínače polozapustené a zapustené vrátane zapojenia jednopólový - radenie 1   </t>
  </si>
  <si>
    <t xml:space="preserve">Spínač polozapustený a zapustený vrátane zapojenia dvojpólový - radenie 2   </t>
  </si>
  <si>
    <t xml:space="preserve">Spínač Valena 774401 R1 biely   </t>
  </si>
  <si>
    <t xml:space="preserve">Domová zásuvka v krabici 10/16 A 250 V, 2P + Z 2 x zapojenie   </t>
  </si>
  <si>
    <t xml:space="preserve">VALENA ZÁSUVKA 2X2P+T 16A S DETSKOU OCHRANOU BIELA,Legrand   </t>
  </si>
  <si>
    <t xml:space="preserve">Montáž zásuvky 1xRJ45 pod omietku   </t>
  </si>
  <si>
    <t xml:space="preserve">Zás.dát.2xRJ45 kat.5e UTP BI   </t>
  </si>
  <si>
    <t xml:space="preserve">Zásuvka Valena 774396 1-násobná biela   </t>
  </si>
  <si>
    <t xml:space="preserve">Rámček Valena 774451 1-násobný biela   </t>
  </si>
  <si>
    <t xml:space="preserve">Rámček Valena 774453 3-násobný biela   </t>
  </si>
  <si>
    <t xml:space="preserve">Rámček Valena 774455 5-násobný biela   </t>
  </si>
  <si>
    <t xml:space="preserve">Úchyt pre sťah.pásky   </t>
  </si>
  <si>
    <t xml:space="preserve">Páska sťahovacia  160X4,5 čierna Cimco 181865   </t>
  </si>
  <si>
    <t>BAL</t>
  </si>
  <si>
    <t xml:space="preserve">Zapojenie svietidla 1x svetelný zdroj, núdzového   </t>
  </si>
  <si>
    <t xml:space="preserve">Núdz LED 3W1h IP44 Saled   </t>
  </si>
  <si>
    <t xml:space="preserve">Montáž svietidla zapusteného do 2 kg   </t>
  </si>
  <si>
    <t xml:space="preserve">Svietidlo DL220pl 15 C/EW 840 WH  8220761163400   </t>
  </si>
  <si>
    <t xml:space="preserve">Svietidlo FL R 333 RE 10 S/A 830,11W, DALI8333591266310   </t>
  </si>
  <si>
    <t xml:space="preserve">Svietidlo FL R333 RE 23 S/A 840 , 26W, 8333561263410   </t>
  </si>
  <si>
    <t xml:space="preserve">Svietidlo DL220+ RF 9 C/EW 840 REW, 10W, 8220761113400   </t>
  </si>
  <si>
    <t xml:space="preserve">Svietidlo DL220+ RF 14 C/EW 840 LO, 15W, 8220731163400   </t>
  </si>
  <si>
    <t xml:space="preserve">Svietidlo FL R 333 RE 23 S/A 840, 26W, 8333591263410   </t>
  </si>
  <si>
    <t xml:space="preserve">Rádiový príjmač spínania svietidiel DALI systém P8 R DALI N   </t>
  </si>
  <si>
    <t xml:space="preserve">Montáž a zapojenie pohybových senzorov PIR - interiér, strop   </t>
  </si>
  <si>
    <t xml:space="preserve">spínací aktor rádiový P8 R1I   </t>
  </si>
  <si>
    <t xml:space="preserve">Pohybový senzor PS BIC na spínanie osvetlenia, stropný, zapustený   </t>
  </si>
  <si>
    <t xml:space="preserve">Dizajnový spínač  - rádiový aktor P8 T4 TIME01  s možnosťou uchytenia na omietku. Batéria.   </t>
  </si>
  <si>
    <t xml:space="preserve">Dizajnový spínač  - rádiový aktor P8 T2 TIME01  s možnosťou uchytenia na omietku. Batéria.   </t>
  </si>
  <si>
    <t xml:space="preserve">Viečko na krabicu KO 68 D 80 mm, KOPOS   </t>
  </si>
  <si>
    <t xml:space="preserve">Svorka na potrub."Bernard" vrát. pásika(bez vodiča a prípoj. vodiča)   </t>
  </si>
  <si>
    <t xml:space="preserve">Bernard svorka   </t>
  </si>
  <si>
    <t xml:space="preserve">Rúrka ohybná elektroinštalačná z PVC typ FXP 16, uložená pevne   </t>
  </si>
  <si>
    <t>m</t>
  </si>
  <si>
    <t xml:space="preserve">Rúrka ohybná vlnitá pancierová PVC-U, FXP DN 16   </t>
  </si>
  <si>
    <t xml:space="preserve">Rúrka ohybná vlnitá pancierová PVC-U, FXP DN 25   </t>
  </si>
  <si>
    <t xml:space="preserve">Osadenie príchytky do muriva z tvrdého kameňa, jednoduchého betónu a železobetónu HM 8   </t>
  </si>
  <si>
    <t xml:space="preserve">Hmoždinka klasická 8 mm T8  typ:  T8-PA   </t>
  </si>
  <si>
    <t xml:space="preserve">Montáž motorického spotrebiča, ventilátora do 1.5 kW, bez zapojenia   </t>
  </si>
  <si>
    <t xml:space="preserve">Ventilátor AUTO100T 100mm 240V 18W 34dB časovač žalúzia GL biely   </t>
  </si>
  <si>
    <t xml:space="preserve">Programovanie aktorov Rádiových pre spínanie osvetlenia, nastavenie scén   </t>
  </si>
  <si>
    <t>kpl</t>
  </si>
  <si>
    <t xml:space="preserve">Kábel medený uložený pod omietkou CYKY 3 x 1, 5   </t>
  </si>
  <si>
    <t xml:space="preserve">Kábel medený CYKY 3x1,5 mm2   </t>
  </si>
  <si>
    <t xml:space="preserve">Kábel medený uložený pod omietkou CYKY 3 x 2, 5   </t>
  </si>
  <si>
    <t xml:space="preserve">Kábel medený CYKY 3x2,5 mm2   </t>
  </si>
  <si>
    <t xml:space="preserve">Kábel medený uložený pod omietkou CYKY 5 x 1, 5   </t>
  </si>
  <si>
    <t xml:space="preserve">Kábel medený CYKY 5x1,5 mm2   </t>
  </si>
  <si>
    <t xml:space="preserve">Vodič medený uložený pevne H07V-K (CYA)  450/750 V 4   </t>
  </si>
  <si>
    <t xml:space="preserve">Vodič pevný N2XH-J 1x4 bezhalogénový   </t>
  </si>
  <si>
    <t xml:space="preserve">Kábel bezhalogénový, medený uložený pevne 1-CHKE-V 0,6/1,0 kV  3x1,5   </t>
  </si>
  <si>
    <t xml:space="preserve">Kábel medený bezhalogenový 1-CHKE-V 3x1,5 mm2   </t>
  </si>
  <si>
    <t xml:space="preserve">Sadra šedá, balenie 30 kg   </t>
  </si>
  <si>
    <t xml:space="preserve">Montáž dátového káblu FTP Cat6 uložený pevne   </t>
  </si>
  <si>
    <t xml:space="preserve">FTP cat. 6a bezhalogenovy   </t>
  </si>
  <si>
    <t xml:space="preserve">Plastová skrinka pre datove vodiče (príprava LAN siete/internet)   </t>
  </si>
  <si>
    <t xml:space="preserve">MINI PRAGMA DYMOVÉ DVERE POVRCH 2R 24M   </t>
  </si>
  <si>
    <t xml:space="preserve">Vyrezanie rýh frézovaním v murive z dierovaných pálených tehál hĺbky 2,5 cm, šírky 4 cm -0,00125t   </t>
  </si>
  <si>
    <t xml:space="preserve">Svorka WAGO 2273-203  3x0,5-2,5mm   </t>
  </si>
  <si>
    <t xml:space="preserve">Svorka WAGO 5x2,5mm   </t>
  </si>
  <si>
    <t xml:space="preserve">Svorka WAGO max3x4lank   </t>
  </si>
  <si>
    <t xml:space="preserve">Demontáž existujúcej inśtalácie uprava starej   </t>
  </si>
  <si>
    <t xml:space="preserve">Komplet osadenie a zapojenie rozádzača R1_2   </t>
  </si>
  <si>
    <t xml:space="preserve">Rozvádzač R1_2 výzbroj   </t>
  </si>
  <si>
    <t xml:space="preserve">Požiarne utesnenie prestupov stavebných konštrukcií   </t>
  </si>
  <si>
    <t>hod</t>
  </si>
  <si>
    <t xml:space="preserve">Protipožiarne utesnenie káblov INTUMEX PS   </t>
  </si>
  <si>
    <t xml:space="preserve">Ovládacie hlavice M22 nepodsvietené hríbovité s aretáciou   </t>
  </si>
  <si>
    <t xml:space="preserve">SKRINKA XAL NÚDZOVÝ STOP   </t>
  </si>
  <si>
    <t xml:space="preserve">Presun dodávok   </t>
  </si>
  <si>
    <t>%</t>
  </si>
  <si>
    <t xml:space="preserve">Podružný materiál   </t>
  </si>
  <si>
    <t xml:space="preserve">Podiel pridružených výkonov   </t>
  </si>
  <si>
    <t xml:space="preserve">Montáže oznamovacích a zabezpečovacích zariadení   </t>
  </si>
  <si>
    <t xml:space="preserve">Montáž, zapojenie a nastavenie Videovrátnika HIKVISION   </t>
  </si>
  <si>
    <t xml:space="preserve">DS-KIS702(EU) videovratnik HIKVISION zostava   </t>
  </si>
  <si>
    <t xml:space="preserve">Ostatné činnosti   </t>
  </si>
  <si>
    <t xml:space="preserve">Východiskové Revízie elektrického zariadenia komplet - revízne správy   </t>
  </si>
  <si>
    <t xml:space="preserve">Celkom   </t>
  </si>
  <si>
    <t>VÝKAZ-VÝMER-ROZPOČET</t>
  </si>
  <si>
    <t xml:space="preserve">Miesto:   Riazanská 672/75 Bratislava 831 03 </t>
  </si>
  <si>
    <t>Stavba:   Rozšírenie elokovaného pracoviska MŠ Letná pre 40 detí na ZŠ Riazanska - elektroinštalácia</t>
  </si>
  <si>
    <t xml:space="preserve">Objednávateľ:  Mestská časť Bratislava - Nové Mesto, Junácka č.1, 832 91 Bratislava  </t>
  </si>
  <si>
    <t xml:space="preserve">Zhotoviteľ: </t>
  </si>
  <si>
    <t>Cena celkom bez DPH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</si>
</sst>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;\-#,##0.000"/>
    <numFmt numFmtId="165" formatCode="#,##0.0_ ;\-#,##0.0\ "/>
  </numFmts>
  <fonts count="44">
    <font>
      <sz val="8"/>
      <name val="MS Sans Serif"/>
      <family val="0"/>
    </font>
    <font>
      <b/>
      <sz val="14"/>
      <color indexed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39" fontId="3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44" fontId="3" fillId="0" borderId="10" xfId="0" applyNumberFormat="1" applyFont="1" applyBorder="1" applyAlignment="1">
      <alignment horizontal="right" vertical="center"/>
    </xf>
    <xf numFmtId="44" fontId="8" fillId="0" borderId="10" xfId="0" applyNumberFormat="1" applyFont="1" applyBorder="1" applyAlignment="1">
      <alignment horizontal="right"/>
    </xf>
    <xf numFmtId="44" fontId="7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right"/>
    </xf>
    <xf numFmtId="165" fontId="3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44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tabSelected="1" zoomScalePageLayoutView="0" workbookViewId="0" topLeftCell="A1">
      <selection activeCell="E15" sqref="E15"/>
    </sheetView>
  </sheetViews>
  <sheetFormatPr defaultColWidth="10.5" defaultRowHeight="12" customHeight="1"/>
  <cols>
    <col min="1" max="1" width="8" style="2" customWidth="1"/>
    <col min="2" max="2" width="59.66015625" style="3" customWidth="1"/>
    <col min="3" max="3" width="5.5" style="3" customWidth="1"/>
    <col min="4" max="4" width="10.66015625" style="4" customWidth="1"/>
    <col min="5" max="8" width="16.66015625" style="4" customWidth="1"/>
    <col min="9" max="16384" width="10.5" style="1" customWidth="1"/>
  </cols>
  <sheetData>
    <row r="1" spans="1:8" s="5" customFormat="1" ht="27.75" customHeight="1">
      <c r="A1" s="29" t="s">
        <v>108</v>
      </c>
      <c r="B1" s="29"/>
      <c r="C1" s="29"/>
      <c r="D1" s="29"/>
      <c r="E1" s="29"/>
      <c r="F1" s="29"/>
      <c r="G1" s="29"/>
      <c r="H1" s="29"/>
    </row>
    <row r="2" spans="1:8" s="5" customFormat="1" ht="12.75" customHeight="1">
      <c r="A2" s="6" t="s">
        <v>110</v>
      </c>
      <c r="B2" s="6"/>
      <c r="C2" s="6"/>
      <c r="D2" s="6"/>
      <c r="E2" s="6"/>
      <c r="F2" s="6"/>
      <c r="G2" s="6"/>
      <c r="H2" s="6"/>
    </row>
    <row r="3" spans="1:8" s="5" customFormat="1" ht="12.75" customHeight="1">
      <c r="A3" s="6" t="s">
        <v>109</v>
      </c>
      <c r="B3" s="6"/>
      <c r="C3" s="6"/>
      <c r="D3" s="6"/>
      <c r="E3" s="6"/>
      <c r="F3" s="6"/>
      <c r="G3" s="6"/>
      <c r="H3" s="6"/>
    </row>
    <row r="4" spans="1:8" s="5" customFormat="1" ht="13.5" customHeight="1">
      <c r="A4" s="7"/>
      <c r="B4" s="6"/>
      <c r="C4" s="6"/>
      <c r="D4" s="6"/>
      <c r="E4" s="6"/>
      <c r="F4" s="6"/>
      <c r="G4" s="6"/>
      <c r="H4" s="6"/>
    </row>
    <row r="5" spans="1:8" s="5" customFormat="1" ht="6.75" customHeight="1">
      <c r="A5" s="8"/>
      <c r="B5" s="8"/>
      <c r="C5" s="8"/>
      <c r="D5" s="8"/>
      <c r="E5" s="8"/>
      <c r="F5" s="8"/>
      <c r="G5" s="8"/>
      <c r="H5" s="8"/>
    </row>
    <row r="6" spans="1:8" s="5" customFormat="1" ht="12.75" customHeight="1">
      <c r="A6" s="34" t="s">
        <v>111</v>
      </c>
      <c r="B6" s="10"/>
      <c r="C6" s="10"/>
      <c r="D6" s="11"/>
      <c r="E6" s="11"/>
      <c r="F6" s="11"/>
      <c r="G6" s="31"/>
      <c r="H6" s="32"/>
    </row>
    <row r="7" spans="1:6" s="5" customFormat="1" ht="11.25">
      <c r="A7" s="33" t="s">
        <v>112</v>
      </c>
      <c r="B7" s="30"/>
      <c r="C7" s="10"/>
      <c r="D7" s="9" t="s">
        <v>0</v>
      </c>
      <c r="E7" s="28"/>
      <c r="F7" s="11"/>
    </row>
    <row r="8" spans="1:6" s="5" customFormat="1" ht="12.75" customHeight="1">
      <c r="A8" s="27" t="s">
        <v>1</v>
      </c>
      <c r="B8" s="10"/>
      <c r="C8" s="10"/>
      <c r="D8" s="9" t="s">
        <v>2</v>
      </c>
      <c r="E8" s="11"/>
      <c r="F8" s="11"/>
    </row>
    <row r="9" spans="1:8" s="5" customFormat="1" ht="6.75" customHeight="1">
      <c r="A9" s="8"/>
      <c r="B9" s="8"/>
      <c r="C9" s="8"/>
      <c r="D9" s="8"/>
      <c r="E9" s="8"/>
      <c r="F9" s="8"/>
      <c r="G9" s="8"/>
      <c r="H9" s="8"/>
    </row>
    <row r="10" spans="1:8" s="5" customFormat="1" ht="29.25" customHeight="1">
      <c r="A10" s="12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43" t="s">
        <v>113</v>
      </c>
    </row>
    <row r="11" spans="1:8" s="5" customFormat="1" ht="12.75" customHeight="1" hidden="1">
      <c r="A11" s="12" t="s">
        <v>10</v>
      </c>
      <c r="B11" s="12" t="s">
        <v>11</v>
      </c>
      <c r="C11" s="12" t="s">
        <v>12</v>
      </c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</row>
    <row r="12" spans="1:8" s="5" customFormat="1" ht="4.5" customHeight="1">
      <c r="A12" s="13"/>
      <c r="B12" s="13"/>
      <c r="C12" s="13"/>
      <c r="D12" s="13"/>
      <c r="E12" s="13"/>
      <c r="F12" s="13"/>
      <c r="G12" s="13"/>
      <c r="H12" s="13"/>
    </row>
    <row r="13" spans="1:8" s="5" customFormat="1" ht="13.5">
      <c r="A13" s="14"/>
      <c r="B13" s="15" t="s">
        <v>18</v>
      </c>
      <c r="C13" s="15"/>
      <c r="D13" s="16"/>
      <c r="E13" s="16"/>
      <c r="F13" s="16"/>
      <c r="G13" s="16"/>
      <c r="H13" s="16"/>
    </row>
    <row r="14" spans="1:8" s="5" customFormat="1" ht="12.75">
      <c r="A14" s="17"/>
      <c r="B14" s="18" t="s">
        <v>19</v>
      </c>
      <c r="C14" s="18"/>
      <c r="D14" s="19"/>
      <c r="E14" s="19"/>
      <c r="F14" s="19"/>
      <c r="G14" s="19"/>
      <c r="H14" s="19"/>
    </row>
    <row r="15" spans="1:8" s="5" customFormat="1" ht="13.5" customHeight="1">
      <c r="A15" s="20">
        <v>1</v>
      </c>
      <c r="B15" s="21" t="s">
        <v>20</v>
      </c>
      <c r="C15" s="21" t="s">
        <v>21</v>
      </c>
      <c r="D15" s="39">
        <v>58</v>
      </c>
      <c r="E15" s="35">
        <v>2.39</v>
      </c>
      <c r="F15" s="35">
        <v>0</v>
      </c>
      <c r="G15" s="35">
        <f>D15*E15</f>
        <v>138.62</v>
      </c>
      <c r="H15" s="35">
        <f>F15+G15</f>
        <v>138.62</v>
      </c>
    </row>
    <row r="16" spans="1:8" s="5" customFormat="1" ht="13.5" customHeight="1">
      <c r="A16" s="22">
        <v>2</v>
      </c>
      <c r="B16" s="23" t="s">
        <v>22</v>
      </c>
      <c r="C16" s="23" t="s">
        <v>23</v>
      </c>
      <c r="D16" s="40">
        <v>58</v>
      </c>
      <c r="E16" s="36">
        <v>0.127</v>
      </c>
      <c r="F16" s="36">
        <f>D16*E16</f>
        <v>7.366</v>
      </c>
      <c r="G16" s="36">
        <v>0</v>
      </c>
      <c r="H16" s="36">
        <f>F16+G16</f>
        <v>7.366</v>
      </c>
    </row>
    <row r="17" spans="1:8" s="5" customFormat="1" ht="24" customHeight="1">
      <c r="A17" s="20">
        <v>3</v>
      </c>
      <c r="B17" s="21" t="s">
        <v>24</v>
      </c>
      <c r="C17" s="21" t="s">
        <v>21</v>
      </c>
      <c r="D17" s="39">
        <v>32</v>
      </c>
      <c r="E17" s="35">
        <v>5.553</v>
      </c>
      <c r="F17" s="35">
        <v>0</v>
      </c>
      <c r="G17" s="35">
        <f>D17*E17</f>
        <v>177.696</v>
      </c>
      <c r="H17" s="35">
        <f>F17+G17</f>
        <v>177.696</v>
      </c>
    </row>
    <row r="18" spans="1:8" s="5" customFormat="1" ht="13.5" customHeight="1">
      <c r="A18" s="22">
        <v>4</v>
      </c>
      <c r="B18" s="23" t="s">
        <v>25</v>
      </c>
      <c r="C18" s="23" t="s">
        <v>21</v>
      </c>
      <c r="D18" s="40">
        <v>32</v>
      </c>
      <c r="E18" s="36">
        <v>4.758</v>
      </c>
      <c r="F18" s="36">
        <f>D18*E18</f>
        <v>152.256</v>
      </c>
      <c r="G18" s="36">
        <v>0</v>
      </c>
      <c r="H18" s="36">
        <f>F18+G18</f>
        <v>152.256</v>
      </c>
    </row>
    <row r="19" spans="1:8" s="5" customFormat="1" ht="24" customHeight="1">
      <c r="A19" s="20">
        <v>5</v>
      </c>
      <c r="B19" s="21" t="s">
        <v>26</v>
      </c>
      <c r="C19" s="21" t="s">
        <v>21</v>
      </c>
      <c r="D19" s="39">
        <v>78</v>
      </c>
      <c r="E19" s="35">
        <v>0.543</v>
      </c>
      <c r="F19" s="35">
        <v>0</v>
      </c>
      <c r="G19" s="35">
        <f>D19*E19</f>
        <v>42.354000000000006</v>
      </c>
      <c r="H19" s="35">
        <f>F19+G19</f>
        <v>42.354000000000006</v>
      </c>
    </row>
    <row r="20" spans="1:8" s="5" customFormat="1" ht="24" customHeight="1">
      <c r="A20" s="20">
        <v>6</v>
      </c>
      <c r="B20" s="21" t="s">
        <v>27</v>
      </c>
      <c r="C20" s="21" t="s">
        <v>21</v>
      </c>
      <c r="D20" s="39">
        <v>200</v>
      </c>
      <c r="E20" s="35">
        <v>0.647</v>
      </c>
      <c r="F20" s="35">
        <v>0</v>
      </c>
      <c r="G20" s="35">
        <f>D20*E20</f>
        <v>129.4</v>
      </c>
      <c r="H20" s="35">
        <f>F20+G20</f>
        <v>129.4</v>
      </c>
    </row>
    <row r="21" spans="1:8" s="5" customFormat="1" ht="24" customHeight="1">
      <c r="A21" s="20">
        <v>7</v>
      </c>
      <c r="B21" s="21" t="s">
        <v>28</v>
      </c>
      <c r="C21" s="21" t="s">
        <v>21</v>
      </c>
      <c r="D21" s="39">
        <v>10</v>
      </c>
      <c r="E21" s="35">
        <v>0.77</v>
      </c>
      <c r="F21" s="35">
        <v>0</v>
      </c>
      <c r="G21" s="35">
        <f>D21*E21</f>
        <v>7.7</v>
      </c>
      <c r="H21" s="35">
        <f>F21+G21</f>
        <v>7.7</v>
      </c>
    </row>
    <row r="22" spans="1:8" s="5" customFormat="1" ht="24" customHeight="1">
      <c r="A22" s="20">
        <v>8</v>
      </c>
      <c r="B22" s="21" t="s">
        <v>29</v>
      </c>
      <c r="C22" s="21" t="s">
        <v>21</v>
      </c>
      <c r="D22" s="39">
        <v>8</v>
      </c>
      <c r="E22" s="35">
        <v>1.98</v>
      </c>
      <c r="F22" s="35">
        <v>0</v>
      </c>
      <c r="G22" s="35">
        <f>D22*E22</f>
        <v>15.84</v>
      </c>
      <c r="H22" s="35">
        <f>F22+G22</f>
        <v>15.84</v>
      </c>
    </row>
    <row r="23" spans="1:8" s="5" customFormat="1" ht="24" customHeight="1">
      <c r="A23" s="20">
        <v>9</v>
      </c>
      <c r="B23" s="21" t="s">
        <v>30</v>
      </c>
      <c r="C23" s="21" t="s">
        <v>21</v>
      </c>
      <c r="D23" s="39">
        <v>4</v>
      </c>
      <c r="E23" s="35">
        <v>2.244</v>
      </c>
      <c r="F23" s="35">
        <v>0</v>
      </c>
      <c r="G23" s="35">
        <f>D23*E23</f>
        <v>8.976</v>
      </c>
      <c r="H23" s="35">
        <f>F23+G23</f>
        <v>8.976</v>
      </c>
    </row>
    <row r="24" spans="1:8" s="5" customFormat="1" ht="13.5" customHeight="1">
      <c r="A24" s="22">
        <v>10</v>
      </c>
      <c r="B24" s="23" t="s">
        <v>31</v>
      </c>
      <c r="C24" s="23" t="s">
        <v>21</v>
      </c>
      <c r="D24" s="40">
        <v>1</v>
      </c>
      <c r="E24" s="36">
        <v>3.329</v>
      </c>
      <c r="F24" s="36">
        <f>D24*E24</f>
        <v>3.329</v>
      </c>
      <c r="G24" s="36">
        <v>0</v>
      </c>
      <c r="H24" s="36">
        <f>F24+G24</f>
        <v>3.329</v>
      </c>
    </row>
    <row r="25" spans="1:8" s="5" customFormat="1" ht="13.5" customHeight="1">
      <c r="A25" s="20">
        <v>11</v>
      </c>
      <c r="B25" s="21" t="s">
        <v>32</v>
      </c>
      <c r="C25" s="21" t="s">
        <v>21</v>
      </c>
      <c r="D25" s="39">
        <v>34</v>
      </c>
      <c r="E25" s="35">
        <v>6.5</v>
      </c>
      <c r="F25" s="35">
        <v>0</v>
      </c>
      <c r="G25" s="35">
        <f>D25*E25</f>
        <v>221</v>
      </c>
      <c r="H25" s="35">
        <f>F25+G25</f>
        <v>221</v>
      </c>
    </row>
    <row r="26" spans="1:8" s="5" customFormat="1" ht="24" customHeight="1">
      <c r="A26" s="22">
        <v>12</v>
      </c>
      <c r="B26" s="23" t="s">
        <v>33</v>
      </c>
      <c r="C26" s="23" t="s">
        <v>21</v>
      </c>
      <c r="D26" s="40">
        <v>18</v>
      </c>
      <c r="E26" s="36">
        <v>6.25</v>
      </c>
      <c r="F26" s="36">
        <f>D26*E26</f>
        <v>112.5</v>
      </c>
      <c r="G26" s="36">
        <v>0</v>
      </c>
      <c r="H26" s="36">
        <f>F26+G26</f>
        <v>112.5</v>
      </c>
    </row>
    <row r="27" spans="1:8" s="5" customFormat="1" ht="13.5" customHeight="1">
      <c r="A27" s="20">
        <v>13</v>
      </c>
      <c r="B27" s="21" t="s">
        <v>34</v>
      </c>
      <c r="C27" s="21" t="s">
        <v>21</v>
      </c>
      <c r="D27" s="39">
        <v>3</v>
      </c>
      <c r="E27" s="35">
        <v>9.97</v>
      </c>
      <c r="F27" s="35">
        <v>0</v>
      </c>
      <c r="G27" s="35">
        <f>D27*E27</f>
        <v>29.910000000000004</v>
      </c>
      <c r="H27" s="35">
        <f>F27+G27</f>
        <v>29.910000000000004</v>
      </c>
    </row>
    <row r="28" spans="1:8" s="5" customFormat="1" ht="13.5" customHeight="1">
      <c r="A28" s="22">
        <v>14</v>
      </c>
      <c r="B28" s="23" t="s">
        <v>35</v>
      </c>
      <c r="C28" s="23" t="s">
        <v>23</v>
      </c>
      <c r="D28" s="40">
        <v>3</v>
      </c>
      <c r="E28" s="36">
        <v>16.13</v>
      </c>
      <c r="F28" s="36">
        <f>D28*E28</f>
        <v>48.39</v>
      </c>
      <c r="G28" s="36">
        <v>0</v>
      </c>
      <c r="H28" s="36">
        <f>F28+G28</f>
        <v>48.39</v>
      </c>
    </row>
    <row r="29" spans="1:8" s="5" customFormat="1" ht="13.5" customHeight="1">
      <c r="A29" s="22">
        <v>15</v>
      </c>
      <c r="B29" s="23" t="s">
        <v>36</v>
      </c>
      <c r="C29" s="23" t="s">
        <v>21</v>
      </c>
      <c r="D29" s="40">
        <v>19</v>
      </c>
      <c r="E29" s="36">
        <v>3.575</v>
      </c>
      <c r="F29" s="36">
        <f aca="true" t="shared" si="0" ref="F29:F59">D29*E29</f>
        <v>67.925</v>
      </c>
      <c r="G29" s="36">
        <v>0</v>
      </c>
      <c r="H29" s="36">
        <f aca="true" t="shared" si="1" ref="H29:H59">F29+G29</f>
        <v>67.925</v>
      </c>
    </row>
    <row r="30" spans="1:8" s="5" customFormat="1" ht="13.5" customHeight="1">
      <c r="A30" s="22">
        <v>16</v>
      </c>
      <c r="B30" s="23" t="s">
        <v>37</v>
      </c>
      <c r="C30" s="23" t="s">
        <v>21</v>
      </c>
      <c r="D30" s="40">
        <v>3</v>
      </c>
      <c r="E30" s="36">
        <v>0.77</v>
      </c>
      <c r="F30" s="36">
        <f t="shared" si="0"/>
        <v>2.31</v>
      </c>
      <c r="G30" s="36">
        <v>0</v>
      </c>
      <c r="H30" s="36">
        <f t="shared" si="1"/>
        <v>2.31</v>
      </c>
    </row>
    <row r="31" spans="1:8" s="5" customFormat="1" ht="13.5" customHeight="1">
      <c r="A31" s="22">
        <v>17</v>
      </c>
      <c r="B31" s="23" t="s">
        <v>38</v>
      </c>
      <c r="C31" s="23" t="s">
        <v>21</v>
      </c>
      <c r="D31" s="40">
        <v>1</v>
      </c>
      <c r="E31" s="36">
        <v>2.493</v>
      </c>
      <c r="F31" s="36">
        <f t="shared" si="0"/>
        <v>2.493</v>
      </c>
      <c r="G31" s="36">
        <v>0</v>
      </c>
      <c r="H31" s="36">
        <f t="shared" si="1"/>
        <v>2.493</v>
      </c>
    </row>
    <row r="32" spans="1:8" s="5" customFormat="1" ht="13.5" customHeight="1">
      <c r="A32" s="22">
        <v>18</v>
      </c>
      <c r="B32" s="23" t="s">
        <v>39</v>
      </c>
      <c r="C32" s="23" t="s">
        <v>21</v>
      </c>
      <c r="D32" s="40">
        <v>3</v>
      </c>
      <c r="E32" s="36">
        <v>7.989</v>
      </c>
      <c r="F32" s="36">
        <f t="shared" si="0"/>
        <v>23.967</v>
      </c>
      <c r="G32" s="36">
        <v>0</v>
      </c>
      <c r="H32" s="36">
        <f t="shared" si="1"/>
        <v>23.967</v>
      </c>
    </row>
    <row r="33" spans="1:8" s="5" customFormat="1" ht="13.5" customHeight="1">
      <c r="A33" s="22">
        <v>19</v>
      </c>
      <c r="B33" s="23" t="s">
        <v>40</v>
      </c>
      <c r="C33" s="23" t="s">
        <v>23</v>
      </c>
      <c r="D33" s="40">
        <v>200</v>
      </c>
      <c r="E33" s="36">
        <v>0.115</v>
      </c>
      <c r="F33" s="36">
        <f t="shared" si="0"/>
        <v>23</v>
      </c>
      <c r="G33" s="36">
        <v>0</v>
      </c>
      <c r="H33" s="36">
        <f t="shared" si="1"/>
        <v>23</v>
      </c>
    </row>
    <row r="34" spans="1:8" s="5" customFormat="1" ht="13.5" customHeight="1">
      <c r="A34" s="22">
        <v>20</v>
      </c>
      <c r="B34" s="23" t="s">
        <v>41</v>
      </c>
      <c r="C34" s="23" t="s">
        <v>42</v>
      </c>
      <c r="D34" s="40">
        <v>3</v>
      </c>
      <c r="E34" s="36">
        <v>2.54</v>
      </c>
      <c r="F34" s="36">
        <f t="shared" si="0"/>
        <v>7.62</v>
      </c>
      <c r="G34" s="36">
        <v>0</v>
      </c>
      <c r="H34" s="36">
        <f t="shared" si="1"/>
        <v>7.62</v>
      </c>
    </row>
    <row r="35" spans="1:8" s="5" customFormat="1" ht="13.5" customHeight="1">
      <c r="A35" s="20">
        <v>21</v>
      </c>
      <c r="B35" s="21" t="s">
        <v>43</v>
      </c>
      <c r="C35" s="21" t="s">
        <v>21</v>
      </c>
      <c r="D35" s="39">
        <v>15</v>
      </c>
      <c r="E35" s="35">
        <v>4.692</v>
      </c>
      <c r="F35" s="35">
        <v>0</v>
      </c>
      <c r="G35" s="35">
        <f>D35*E35</f>
        <v>70.38</v>
      </c>
      <c r="H35" s="35">
        <f>F35+G35</f>
        <v>70.38</v>
      </c>
    </row>
    <row r="36" spans="1:8" s="5" customFormat="1" ht="13.5" customHeight="1">
      <c r="A36" s="22">
        <v>22</v>
      </c>
      <c r="B36" s="23" t="s">
        <v>44</v>
      </c>
      <c r="C36" s="23" t="s">
        <v>23</v>
      </c>
      <c r="D36" s="40">
        <v>15</v>
      </c>
      <c r="E36" s="36">
        <v>33.469</v>
      </c>
      <c r="F36" s="36">
        <f t="shared" si="0"/>
        <v>502.035</v>
      </c>
      <c r="G36" s="36">
        <v>0</v>
      </c>
      <c r="H36" s="36">
        <f t="shared" si="1"/>
        <v>502.035</v>
      </c>
    </row>
    <row r="37" spans="1:8" s="5" customFormat="1" ht="13.5" customHeight="1">
      <c r="A37" s="20">
        <v>23</v>
      </c>
      <c r="B37" s="21" t="s">
        <v>45</v>
      </c>
      <c r="C37" s="21" t="s">
        <v>21</v>
      </c>
      <c r="D37" s="39">
        <v>69</v>
      </c>
      <c r="E37" s="35">
        <v>8.219</v>
      </c>
      <c r="F37" s="35">
        <v>0</v>
      </c>
      <c r="G37" s="35">
        <f>D37*E37</f>
        <v>567.111</v>
      </c>
      <c r="H37" s="35">
        <f>F37+G37</f>
        <v>567.111</v>
      </c>
    </row>
    <row r="38" spans="1:8" s="5" customFormat="1" ht="13.5" customHeight="1">
      <c r="A38" s="22">
        <v>24</v>
      </c>
      <c r="B38" s="23" t="s">
        <v>46</v>
      </c>
      <c r="C38" s="23" t="s">
        <v>21</v>
      </c>
      <c r="D38" s="40">
        <v>9</v>
      </c>
      <c r="E38" s="36">
        <v>76.7</v>
      </c>
      <c r="F38" s="36">
        <f t="shared" si="0"/>
        <v>690.3000000000001</v>
      </c>
      <c r="G38" s="36">
        <v>0</v>
      </c>
      <c r="H38" s="36">
        <f t="shared" si="1"/>
        <v>690.3000000000001</v>
      </c>
    </row>
    <row r="39" spans="1:8" s="5" customFormat="1" ht="13.5" customHeight="1">
      <c r="A39" s="22">
        <v>25</v>
      </c>
      <c r="B39" s="23" t="s">
        <v>47</v>
      </c>
      <c r="C39" s="23" t="s">
        <v>23</v>
      </c>
      <c r="D39" s="40">
        <v>17</v>
      </c>
      <c r="E39" s="36">
        <v>174.63</v>
      </c>
      <c r="F39" s="36">
        <f t="shared" si="0"/>
        <v>2968.71</v>
      </c>
      <c r="G39" s="36">
        <v>0</v>
      </c>
      <c r="H39" s="36">
        <f t="shared" si="1"/>
        <v>2968.71</v>
      </c>
    </row>
    <row r="40" spans="1:8" s="5" customFormat="1" ht="13.5" customHeight="1">
      <c r="A40" s="22">
        <v>26</v>
      </c>
      <c r="B40" s="23" t="s">
        <v>48</v>
      </c>
      <c r="C40" s="23" t="s">
        <v>23</v>
      </c>
      <c r="D40" s="40">
        <v>18</v>
      </c>
      <c r="E40" s="36">
        <v>174.63</v>
      </c>
      <c r="F40" s="36">
        <f t="shared" si="0"/>
        <v>3143.34</v>
      </c>
      <c r="G40" s="36">
        <v>0</v>
      </c>
      <c r="H40" s="36">
        <f t="shared" si="1"/>
        <v>3143.34</v>
      </c>
    </row>
    <row r="41" spans="1:8" s="5" customFormat="1" ht="13.5" customHeight="1">
      <c r="A41" s="22">
        <v>27</v>
      </c>
      <c r="B41" s="23" t="s">
        <v>49</v>
      </c>
      <c r="C41" s="23" t="s">
        <v>23</v>
      </c>
      <c r="D41" s="40">
        <v>12</v>
      </c>
      <c r="E41" s="36">
        <v>73.4</v>
      </c>
      <c r="F41" s="36">
        <f t="shared" si="0"/>
        <v>880.8000000000001</v>
      </c>
      <c r="G41" s="36">
        <v>0</v>
      </c>
      <c r="H41" s="36">
        <f t="shared" si="1"/>
        <v>880.8000000000001</v>
      </c>
    </row>
    <row r="42" spans="1:8" s="5" customFormat="1" ht="13.5" customHeight="1">
      <c r="A42" s="22">
        <v>28</v>
      </c>
      <c r="B42" s="23" t="s">
        <v>50</v>
      </c>
      <c r="C42" s="23" t="s">
        <v>23</v>
      </c>
      <c r="D42" s="40">
        <v>10</v>
      </c>
      <c r="E42" s="36">
        <v>95.25</v>
      </c>
      <c r="F42" s="36">
        <f t="shared" si="0"/>
        <v>952.5</v>
      </c>
      <c r="G42" s="36">
        <v>0</v>
      </c>
      <c r="H42" s="36">
        <f t="shared" si="1"/>
        <v>952.5</v>
      </c>
    </row>
    <row r="43" spans="1:8" s="5" customFormat="1" ht="13.5" customHeight="1">
      <c r="A43" s="22">
        <v>29</v>
      </c>
      <c r="B43" s="23" t="s">
        <v>51</v>
      </c>
      <c r="C43" s="23" t="s">
        <v>23</v>
      </c>
      <c r="D43" s="40">
        <v>3</v>
      </c>
      <c r="E43" s="36">
        <v>160.74</v>
      </c>
      <c r="F43" s="36">
        <f t="shared" si="0"/>
        <v>482.22</v>
      </c>
      <c r="G43" s="36">
        <v>0</v>
      </c>
      <c r="H43" s="36">
        <f t="shared" si="1"/>
        <v>482.22</v>
      </c>
    </row>
    <row r="44" spans="1:8" s="5" customFormat="1" ht="13.5" customHeight="1">
      <c r="A44" s="22">
        <v>30</v>
      </c>
      <c r="B44" s="23" t="s">
        <v>52</v>
      </c>
      <c r="C44" s="23" t="s">
        <v>21</v>
      </c>
      <c r="D44" s="40">
        <v>2</v>
      </c>
      <c r="E44" s="36">
        <v>134.51</v>
      </c>
      <c r="F44" s="36">
        <f t="shared" si="0"/>
        <v>269.02</v>
      </c>
      <c r="G44" s="36">
        <v>0</v>
      </c>
      <c r="H44" s="36">
        <f t="shared" si="1"/>
        <v>269.02</v>
      </c>
    </row>
    <row r="45" spans="1:8" s="5" customFormat="1" ht="13.5" customHeight="1">
      <c r="A45" s="20">
        <v>31</v>
      </c>
      <c r="B45" s="21" t="s">
        <v>53</v>
      </c>
      <c r="C45" s="21" t="s">
        <v>21</v>
      </c>
      <c r="D45" s="39">
        <v>15</v>
      </c>
      <c r="E45" s="35">
        <v>14.02</v>
      </c>
      <c r="F45" s="35">
        <v>0</v>
      </c>
      <c r="G45" s="35">
        <f>D45*E45</f>
        <v>210.29999999999998</v>
      </c>
      <c r="H45" s="35">
        <f>F45+G45</f>
        <v>210.29999999999998</v>
      </c>
    </row>
    <row r="46" spans="1:8" s="5" customFormat="1" ht="13.5" customHeight="1">
      <c r="A46" s="22">
        <v>32</v>
      </c>
      <c r="B46" s="23" t="s">
        <v>54</v>
      </c>
      <c r="C46" s="23" t="s">
        <v>21</v>
      </c>
      <c r="D46" s="40">
        <v>4</v>
      </c>
      <c r="E46" s="36">
        <v>48.04</v>
      </c>
      <c r="F46" s="36">
        <f t="shared" si="0"/>
        <v>192.16</v>
      </c>
      <c r="G46" s="36">
        <v>0</v>
      </c>
      <c r="H46" s="36">
        <f t="shared" si="1"/>
        <v>192.16</v>
      </c>
    </row>
    <row r="47" spans="1:8" s="5" customFormat="1" ht="13.5" customHeight="1">
      <c r="A47" s="22">
        <v>33</v>
      </c>
      <c r="B47" s="23" t="s">
        <v>55</v>
      </c>
      <c r="C47" s="23" t="s">
        <v>21</v>
      </c>
      <c r="D47" s="40">
        <v>9</v>
      </c>
      <c r="E47" s="36">
        <v>30.46</v>
      </c>
      <c r="F47" s="36">
        <f t="shared" si="0"/>
        <v>274.14</v>
      </c>
      <c r="G47" s="36">
        <v>0</v>
      </c>
      <c r="H47" s="36">
        <f t="shared" si="1"/>
        <v>274.14</v>
      </c>
    </row>
    <row r="48" spans="1:8" s="5" customFormat="1" ht="24" customHeight="1">
      <c r="A48" s="22">
        <v>34</v>
      </c>
      <c r="B48" s="23" t="s">
        <v>56</v>
      </c>
      <c r="C48" s="23" t="s">
        <v>21</v>
      </c>
      <c r="D48" s="40">
        <v>4</v>
      </c>
      <c r="E48" s="36">
        <v>36.56</v>
      </c>
      <c r="F48" s="36">
        <f t="shared" si="0"/>
        <v>146.24</v>
      </c>
      <c r="G48" s="36">
        <v>0</v>
      </c>
      <c r="H48" s="36">
        <f t="shared" si="1"/>
        <v>146.24</v>
      </c>
    </row>
    <row r="49" spans="1:8" s="5" customFormat="1" ht="24" customHeight="1">
      <c r="A49" s="22">
        <v>35</v>
      </c>
      <c r="B49" s="23" t="s">
        <v>57</v>
      </c>
      <c r="C49" s="23" t="s">
        <v>21</v>
      </c>
      <c r="D49" s="40">
        <v>3</v>
      </c>
      <c r="E49" s="36">
        <v>32.37</v>
      </c>
      <c r="F49" s="36">
        <f t="shared" si="0"/>
        <v>97.10999999999999</v>
      </c>
      <c r="G49" s="36">
        <v>0</v>
      </c>
      <c r="H49" s="36">
        <f t="shared" si="1"/>
        <v>97.10999999999999</v>
      </c>
    </row>
    <row r="50" spans="1:8" s="5" customFormat="1" ht="13.5" customHeight="1">
      <c r="A50" s="22">
        <v>36</v>
      </c>
      <c r="B50" s="23" t="s">
        <v>58</v>
      </c>
      <c r="C50" s="23" t="s">
        <v>21</v>
      </c>
      <c r="D50" s="40">
        <v>16</v>
      </c>
      <c r="E50" s="36">
        <v>0.18</v>
      </c>
      <c r="F50" s="36">
        <f t="shared" si="0"/>
        <v>2.88</v>
      </c>
      <c r="G50" s="36">
        <v>0</v>
      </c>
      <c r="H50" s="36">
        <f t="shared" si="1"/>
        <v>2.88</v>
      </c>
    </row>
    <row r="51" spans="1:8" s="5" customFormat="1" ht="13.5" customHeight="1">
      <c r="A51" s="20">
        <v>37</v>
      </c>
      <c r="B51" s="21" t="s">
        <v>59</v>
      </c>
      <c r="C51" s="21" t="s">
        <v>21</v>
      </c>
      <c r="D51" s="39">
        <v>8</v>
      </c>
      <c r="E51" s="35">
        <v>2.593</v>
      </c>
      <c r="F51" s="35">
        <v>0</v>
      </c>
      <c r="G51" s="35">
        <f>D51*E51</f>
        <v>20.744</v>
      </c>
      <c r="H51" s="35">
        <f>F51+G51</f>
        <v>20.744</v>
      </c>
    </row>
    <row r="52" spans="1:8" s="5" customFormat="1" ht="13.5" customHeight="1">
      <c r="A52" s="22">
        <v>38</v>
      </c>
      <c r="B52" s="23" t="s">
        <v>60</v>
      </c>
      <c r="C52" s="23" t="s">
        <v>21</v>
      </c>
      <c r="D52" s="40">
        <v>8</v>
      </c>
      <c r="E52" s="36">
        <v>1.473</v>
      </c>
      <c r="F52" s="36">
        <f t="shared" si="0"/>
        <v>11.784</v>
      </c>
      <c r="G52" s="36">
        <v>0</v>
      </c>
      <c r="H52" s="36">
        <f t="shared" si="1"/>
        <v>11.784</v>
      </c>
    </row>
    <row r="53" spans="1:8" s="5" customFormat="1" ht="13.5" customHeight="1">
      <c r="A53" s="20">
        <v>39</v>
      </c>
      <c r="B53" s="21" t="s">
        <v>61</v>
      </c>
      <c r="C53" s="21" t="s">
        <v>62</v>
      </c>
      <c r="D53" s="39">
        <v>200</v>
      </c>
      <c r="E53" s="35">
        <v>1.28</v>
      </c>
      <c r="F53" s="35">
        <v>0</v>
      </c>
      <c r="G53" s="35">
        <f>D53*E53</f>
        <v>256</v>
      </c>
      <c r="H53" s="35">
        <f>F53+G53</f>
        <v>256</v>
      </c>
    </row>
    <row r="54" spans="1:8" s="5" customFormat="1" ht="13.5" customHeight="1">
      <c r="A54" s="22">
        <v>40</v>
      </c>
      <c r="B54" s="23" t="s">
        <v>63</v>
      </c>
      <c r="C54" s="23" t="s">
        <v>62</v>
      </c>
      <c r="D54" s="40">
        <v>150</v>
      </c>
      <c r="E54" s="36">
        <v>0.432</v>
      </c>
      <c r="F54" s="36">
        <f t="shared" si="0"/>
        <v>64.8</v>
      </c>
      <c r="G54" s="36">
        <v>0</v>
      </c>
      <c r="H54" s="36">
        <f t="shared" si="1"/>
        <v>64.8</v>
      </c>
    </row>
    <row r="55" spans="1:8" s="5" customFormat="1" ht="13.5" customHeight="1">
      <c r="A55" s="22">
        <v>41</v>
      </c>
      <c r="B55" s="23" t="s">
        <v>64</v>
      </c>
      <c r="C55" s="23" t="s">
        <v>62</v>
      </c>
      <c r="D55" s="40">
        <v>50</v>
      </c>
      <c r="E55" s="36">
        <v>0.673</v>
      </c>
      <c r="F55" s="36">
        <f t="shared" si="0"/>
        <v>33.650000000000006</v>
      </c>
      <c r="G55" s="36">
        <v>0</v>
      </c>
      <c r="H55" s="36">
        <f t="shared" si="1"/>
        <v>33.650000000000006</v>
      </c>
    </row>
    <row r="56" spans="1:8" s="5" customFormat="1" ht="24" customHeight="1">
      <c r="A56" s="20">
        <v>42</v>
      </c>
      <c r="B56" s="21" t="s">
        <v>65</v>
      </c>
      <c r="C56" s="21" t="s">
        <v>21</v>
      </c>
      <c r="D56" s="39">
        <v>200</v>
      </c>
      <c r="E56" s="35">
        <v>0.614</v>
      </c>
      <c r="F56" s="35">
        <v>0</v>
      </c>
      <c r="G56" s="35">
        <f>D56*E56</f>
        <v>122.8</v>
      </c>
      <c r="H56" s="35">
        <f>F56+G56</f>
        <v>122.8</v>
      </c>
    </row>
    <row r="57" spans="1:8" s="5" customFormat="1" ht="13.5" customHeight="1">
      <c r="A57" s="22">
        <v>43</v>
      </c>
      <c r="B57" s="23" t="s">
        <v>66</v>
      </c>
      <c r="C57" s="23" t="s">
        <v>21</v>
      </c>
      <c r="D57" s="40">
        <v>200</v>
      </c>
      <c r="E57" s="36">
        <v>0.015</v>
      </c>
      <c r="F57" s="36">
        <f t="shared" si="0"/>
        <v>3</v>
      </c>
      <c r="G57" s="36">
        <v>0</v>
      </c>
      <c r="H57" s="36">
        <f t="shared" si="1"/>
        <v>3</v>
      </c>
    </row>
    <row r="58" spans="1:8" s="5" customFormat="1" ht="13.5" customHeight="1">
      <c r="A58" s="20">
        <v>44</v>
      </c>
      <c r="B58" s="21" t="s">
        <v>67</v>
      </c>
      <c r="C58" s="21" t="s">
        <v>21</v>
      </c>
      <c r="D58" s="39">
        <v>4</v>
      </c>
      <c r="E58" s="35">
        <v>3.131</v>
      </c>
      <c r="F58" s="35">
        <v>0</v>
      </c>
      <c r="G58" s="35">
        <f>D58*E58</f>
        <v>12.524</v>
      </c>
      <c r="H58" s="35">
        <f>F58+G58</f>
        <v>12.524</v>
      </c>
    </row>
    <row r="59" spans="1:8" s="5" customFormat="1" ht="24" customHeight="1">
      <c r="A59" s="22">
        <v>45</v>
      </c>
      <c r="B59" s="23" t="s">
        <v>68</v>
      </c>
      <c r="C59" s="23" t="s">
        <v>21</v>
      </c>
      <c r="D59" s="40">
        <v>4</v>
      </c>
      <c r="E59" s="36">
        <v>34.61</v>
      </c>
      <c r="F59" s="36">
        <f t="shared" si="0"/>
        <v>138.44</v>
      </c>
      <c r="G59" s="36">
        <v>0</v>
      </c>
      <c r="H59" s="36">
        <f t="shared" si="1"/>
        <v>138.44</v>
      </c>
    </row>
    <row r="60" spans="1:8" s="5" customFormat="1" ht="24" customHeight="1">
      <c r="A60" s="20">
        <v>46</v>
      </c>
      <c r="B60" s="21" t="s">
        <v>69</v>
      </c>
      <c r="C60" s="21" t="s">
        <v>70</v>
      </c>
      <c r="D60" s="39">
        <v>1</v>
      </c>
      <c r="E60" s="35">
        <v>210</v>
      </c>
      <c r="F60" s="35">
        <v>0</v>
      </c>
      <c r="G60" s="35">
        <f>D60*E60</f>
        <v>210</v>
      </c>
      <c r="H60" s="35">
        <f>F60+G60</f>
        <v>210</v>
      </c>
    </row>
    <row r="61" spans="1:8" s="5" customFormat="1" ht="13.5" customHeight="1">
      <c r="A61" s="20">
        <v>47</v>
      </c>
      <c r="B61" s="21" t="s">
        <v>71</v>
      </c>
      <c r="C61" s="21" t="s">
        <v>62</v>
      </c>
      <c r="D61" s="39">
        <v>250</v>
      </c>
      <c r="E61" s="35">
        <v>0.551</v>
      </c>
      <c r="F61" s="35">
        <v>0</v>
      </c>
      <c r="G61" s="35">
        <v>0</v>
      </c>
      <c r="H61" s="35">
        <f>F61+G61</f>
        <v>0</v>
      </c>
    </row>
    <row r="62" spans="1:8" s="5" customFormat="1" ht="13.5" customHeight="1">
      <c r="A62" s="22">
        <v>48</v>
      </c>
      <c r="B62" s="23" t="s">
        <v>72</v>
      </c>
      <c r="C62" s="23" t="s">
        <v>62</v>
      </c>
      <c r="D62" s="40">
        <v>250</v>
      </c>
      <c r="E62" s="36">
        <v>0.378</v>
      </c>
      <c r="F62" s="36">
        <f>D62*E62</f>
        <v>94.5</v>
      </c>
      <c r="G62" s="36">
        <v>0</v>
      </c>
      <c r="H62" s="36">
        <f>F62+G62</f>
        <v>94.5</v>
      </c>
    </row>
    <row r="63" spans="1:8" s="5" customFormat="1" ht="13.5" customHeight="1">
      <c r="A63" s="20">
        <v>49</v>
      </c>
      <c r="B63" s="21" t="s">
        <v>73</v>
      </c>
      <c r="C63" s="21" t="s">
        <v>62</v>
      </c>
      <c r="D63" s="39">
        <v>180</v>
      </c>
      <c r="E63" s="35">
        <v>0.599</v>
      </c>
      <c r="F63" s="35">
        <v>0</v>
      </c>
      <c r="G63" s="35">
        <f>D63*E63</f>
        <v>107.82</v>
      </c>
      <c r="H63" s="35">
        <f>F63+G63</f>
        <v>107.82</v>
      </c>
    </row>
    <row r="64" spans="1:8" s="5" customFormat="1" ht="13.5" customHeight="1">
      <c r="A64" s="22">
        <v>50</v>
      </c>
      <c r="B64" s="23" t="s">
        <v>74</v>
      </c>
      <c r="C64" s="23" t="s">
        <v>62</v>
      </c>
      <c r="D64" s="40">
        <v>180</v>
      </c>
      <c r="E64" s="36">
        <v>0.601</v>
      </c>
      <c r="F64" s="36">
        <f>D64*E64</f>
        <v>108.17999999999999</v>
      </c>
      <c r="G64" s="36">
        <v>0</v>
      </c>
      <c r="H64" s="36">
        <f>F64+G64</f>
        <v>108.17999999999999</v>
      </c>
    </row>
    <row r="65" spans="1:8" s="5" customFormat="1" ht="13.5" customHeight="1">
      <c r="A65" s="20">
        <v>51</v>
      </c>
      <c r="B65" s="21" t="s">
        <v>75</v>
      </c>
      <c r="C65" s="21" t="s">
        <v>62</v>
      </c>
      <c r="D65" s="39">
        <v>100</v>
      </c>
      <c r="E65" s="35">
        <v>0.599</v>
      </c>
      <c r="F65" s="35">
        <v>0</v>
      </c>
      <c r="G65" s="35">
        <f>D65*E65</f>
        <v>59.9</v>
      </c>
      <c r="H65" s="35">
        <f>F65+G65</f>
        <v>59.9</v>
      </c>
    </row>
    <row r="66" spans="1:8" s="5" customFormat="1" ht="13.5" customHeight="1">
      <c r="A66" s="22">
        <v>52</v>
      </c>
      <c r="B66" s="23" t="s">
        <v>76</v>
      </c>
      <c r="C66" s="23" t="s">
        <v>62</v>
      </c>
      <c r="D66" s="40">
        <v>100</v>
      </c>
      <c r="E66" s="36">
        <v>0.622</v>
      </c>
      <c r="F66" s="36">
        <f>D66*E66</f>
        <v>62.2</v>
      </c>
      <c r="G66" s="36">
        <v>0</v>
      </c>
      <c r="H66" s="36">
        <f>F66+G66</f>
        <v>62.2</v>
      </c>
    </row>
    <row r="67" spans="1:8" s="5" customFormat="1" ht="13.5" customHeight="1">
      <c r="A67" s="20">
        <v>53</v>
      </c>
      <c r="B67" s="21" t="s">
        <v>77</v>
      </c>
      <c r="C67" s="21" t="s">
        <v>62</v>
      </c>
      <c r="D67" s="39">
        <v>40</v>
      </c>
      <c r="E67" s="35">
        <v>0.421</v>
      </c>
      <c r="F67" s="35">
        <v>0</v>
      </c>
      <c r="G67" s="35">
        <f>D67*E67</f>
        <v>16.84</v>
      </c>
      <c r="H67" s="35">
        <f>F67+G67</f>
        <v>16.84</v>
      </c>
    </row>
    <row r="68" spans="1:8" s="5" customFormat="1" ht="13.5" customHeight="1">
      <c r="A68" s="22">
        <v>54</v>
      </c>
      <c r="B68" s="23" t="s">
        <v>78</v>
      </c>
      <c r="C68" s="23" t="s">
        <v>62</v>
      </c>
      <c r="D68" s="40">
        <v>40</v>
      </c>
      <c r="E68" s="36">
        <v>0.699</v>
      </c>
      <c r="F68" s="36">
        <f>D68*E68</f>
        <v>27.959999999999997</v>
      </c>
      <c r="G68" s="36">
        <v>0</v>
      </c>
      <c r="H68" s="36">
        <f>F68+G68</f>
        <v>27.959999999999997</v>
      </c>
    </row>
    <row r="69" spans="1:8" s="5" customFormat="1" ht="24" customHeight="1">
      <c r="A69" s="20">
        <v>55</v>
      </c>
      <c r="B69" s="21" t="s">
        <v>79</v>
      </c>
      <c r="C69" s="21" t="s">
        <v>62</v>
      </c>
      <c r="D69" s="39">
        <v>130</v>
      </c>
      <c r="E69" s="35">
        <v>0.785</v>
      </c>
      <c r="F69" s="35">
        <v>0</v>
      </c>
      <c r="G69" s="35">
        <f>D69*E69</f>
        <v>102.05</v>
      </c>
      <c r="H69" s="35">
        <f>F69+G69</f>
        <v>102.05</v>
      </c>
    </row>
    <row r="70" spans="1:8" s="5" customFormat="1" ht="13.5" customHeight="1">
      <c r="A70" s="22">
        <v>56</v>
      </c>
      <c r="B70" s="23" t="s">
        <v>80</v>
      </c>
      <c r="C70" s="23" t="s">
        <v>62</v>
      </c>
      <c r="D70" s="40">
        <v>130</v>
      </c>
      <c r="E70" s="36">
        <v>1.023</v>
      </c>
      <c r="F70" s="36">
        <f>D70*E70</f>
        <v>132.98999999999998</v>
      </c>
      <c r="G70" s="36">
        <v>0</v>
      </c>
      <c r="H70" s="36">
        <f>F70+G70</f>
        <v>132.98999999999998</v>
      </c>
    </row>
    <row r="71" spans="1:8" s="5" customFormat="1" ht="13.5" customHeight="1">
      <c r="A71" s="22">
        <v>57</v>
      </c>
      <c r="B71" s="23" t="s">
        <v>81</v>
      </c>
      <c r="C71" s="23" t="s">
        <v>21</v>
      </c>
      <c r="D71" s="40">
        <v>1</v>
      </c>
      <c r="E71" s="36">
        <v>5.772</v>
      </c>
      <c r="F71" s="36">
        <f>D71*E71</f>
        <v>5.772</v>
      </c>
      <c r="G71" s="36">
        <v>0</v>
      </c>
      <c r="H71" s="36">
        <f>F71+G71</f>
        <v>5.772</v>
      </c>
    </row>
    <row r="72" spans="1:8" s="5" customFormat="1" ht="13.5" customHeight="1">
      <c r="A72" s="20">
        <v>58</v>
      </c>
      <c r="B72" s="21" t="s">
        <v>82</v>
      </c>
      <c r="C72" s="21" t="s">
        <v>62</v>
      </c>
      <c r="D72" s="39">
        <v>130</v>
      </c>
      <c r="E72" s="35">
        <v>0.516</v>
      </c>
      <c r="F72" s="35">
        <v>0</v>
      </c>
      <c r="G72" s="35">
        <f>D72*E72</f>
        <v>67.08</v>
      </c>
      <c r="H72" s="35">
        <f>F72+G72</f>
        <v>67.08</v>
      </c>
    </row>
    <row r="73" spans="1:8" s="5" customFormat="1" ht="13.5" customHeight="1">
      <c r="A73" s="22">
        <v>59</v>
      </c>
      <c r="B73" s="23" t="s">
        <v>83</v>
      </c>
      <c r="C73" s="23" t="s">
        <v>62</v>
      </c>
      <c r="D73" s="40">
        <v>130</v>
      </c>
      <c r="E73" s="36">
        <v>0.49</v>
      </c>
      <c r="F73" s="36">
        <f>D73*E73</f>
        <v>63.699999999999996</v>
      </c>
      <c r="G73" s="36">
        <v>0</v>
      </c>
      <c r="H73" s="36">
        <f>F73+G73</f>
        <v>63.699999999999996</v>
      </c>
    </row>
    <row r="74" spans="1:8" s="5" customFormat="1" ht="13.5" customHeight="1">
      <c r="A74" s="20">
        <v>60</v>
      </c>
      <c r="B74" s="21" t="s">
        <v>84</v>
      </c>
      <c r="C74" s="21" t="s">
        <v>21</v>
      </c>
      <c r="D74" s="39">
        <v>1</v>
      </c>
      <c r="E74" s="35">
        <v>14.076</v>
      </c>
      <c r="F74" s="35">
        <v>0</v>
      </c>
      <c r="G74" s="35">
        <f>D74*E74</f>
        <v>14.076</v>
      </c>
      <c r="H74" s="35">
        <f>F74+G74</f>
        <v>14.076</v>
      </c>
    </row>
    <row r="75" spans="1:8" s="5" customFormat="1" ht="13.5" customHeight="1">
      <c r="A75" s="22">
        <v>61</v>
      </c>
      <c r="B75" s="23" t="s">
        <v>85</v>
      </c>
      <c r="C75" s="23" t="s">
        <v>21</v>
      </c>
      <c r="D75" s="40">
        <v>1</v>
      </c>
      <c r="E75" s="36">
        <v>30</v>
      </c>
      <c r="F75" s="36">
        <f>D75*E75</f>
        <v>30</v>
      </c>
      <c r="G75" s="36">
        <v>0</v>
      </c>
      <c r="H75" s="36">
        <f>F75+G75</f>
        <v>30</v>
      </c>
    </row>
    <row r="76" spans="1:8" s="5" customFormat="1" ht="24" customHeight="1">
      <c r="A76" s="20">
        <v>62</v>
      </c>
      <c r="B76" s="21" t="s">
        <v>86</v>
      </c>
      <c r="C76" s="21" t="s">
        <v>62</v>
      </c>
      <c r="D76" s="39">
        <v>200</v>
      </c>
      <c r="E76" s="35">
        <v>4.17</v>
      </c>
      <c r="F76" s="42">
        <v>0</v>
      </c>
      <c r="G76" s="35">
        <f>D76*E76</f>
        <v>834</v>
      </c>
      <c r="H76" s="35">
        <f>F76+G76</f>
        <v>834</v>
      </c>
    </row>
    <row r="77" spans="1:8" s="5" customFormat="1" ht="13.5" customHeight="1">
      <c r="A77" s="22">
        <v>63</v>
      </c>
      <c r="B77" s="23" t="s">
        <v>87</v>
      </c>
      <c r="C77" s="23" t="s">
        <v>21</v>
      </c>
      <c r="D77" s="40">
        <v>200</v>
      </c>
      <c r="E77" s="36">
        <v>0.078</v>
      </c>
      <c r="F77" s="36">
        <f>D77*E77</f>
        <v>15.6</v>
      </c>
      <c r="G77" s="36">
        <v>0</v>
      </c>
      <c r="H77" s="36">
        <f>F77+G77</f>
        <v>15.6</v>
      </c>
    </row>
    <row r="78" spans="1:8" s="5" customFormat="1" ht="13.5" customHeight="1">
      <c r="A78" s="22">
        <v>64</v>
      </c>
      <c r="B78" s="23" t="s">
        <v>88</v>
      </c>
      <c r="C78" s="23" t="s">
        <v>21</v>
      </c>
      <c r="D78" s="40">
        <v>50</v>
      </c>
      <c r="E78" s="36">
        <v>0.094</v>
      </c>
      <c r="F78" s="36">
        <f>D78*E78</f>
        <v>4.7</v>
      </c>
      <c r="G78" s="36">
        <v>0</v>
      </c>
      <c r="H78" s="36">
        <f>F78+G78</f>
        <v>4.7</v>
      </c>
    </row>
    <row r="79" spans="1:8" s="5" customFormat="1" ht="13.5" customHeight="1">
      <c r="A79" s="22">
        <v>65</v>
      </c>
      <c r="B79" s="23" t="s">
        <v>89</v>
      </c>
      <c r="C79" s="23" t="s">
        <v>21</v>
      </c>
      <c r="D79" s="40">
        <v>150</v>
      </c>
      <c r="E79" s="36">
        <v>0.333</v>
      </c>
      <c r="F79" s="36">
        <f>D79*E79</f>
        <v>49.95</v>
      </c>
      <c r="G79" s="36">
        <v>0</v>
      </c>
      <c r="H79" s="36">
        <f>F79+G79</f>
        <v>49.95</v>
      </c>
    </row>
    <row r="80" spans="1:8" s="5" customFormat="1" ht="13.5" customHeight="1">
      <c r="A80" s="20">
        <v>66</v>
      </c>
      <c r="B80" s="21" t="s">
        <v>90</v>
      </c>
      <c r="C80" s="21" t="s">
        <v>70</v>
      </c>
      <c r="D80" s="39">
        <v>1</v>
      </c>
      <c r="E80" s="35">
        <v>330</v>
      </c>
      <c r="F80" s="35">
        <v>0</v>
      </c>
      <c r="G80" s="35">
        <f>D80*E80</f>
        <v>330</v>
      </c>
      <c r="H80" s="35">
        <f>F80+G80</f>
        <v>330</v>
      </c>
    </row>
    <row r="81" spans="1:8" s="5" customFormat="1" ht="13.5" customHeight="1">
      <c r="A81" s="20">
        <v>67</v>
      </c>
      <c r="B81" s="21" t="s">
        <v>91</v>
      </c>
      <c r="C81" s="21" t="s">
        <v>70</v>
      </c>
      <c r="D81" s="39">
        <v>1</v>
      </c>
      <c r="E81" s="35">
        <v>495</v>
      </c>
      <c r="F81" s="35">
        <v>0</v>
      </c>
      <c r="G81" s="35">
        <f>D81*E81</f>
        <v>495</v>
      </c>
      <c r="H81" s="35">
        <f>F81+G81</f>
        <v>495</v>
      </c>
    </row>
    <row r="82" spans="1:8" s="5" customFormat="1" ht="13.5" customHeight="1">
      <c r="A82" s="22">
        <v>68</v>
      </c>
      <c r="B82" s="23" t="s">
        <v>92</v>
      </c>
      <c r="C82" s="23" t="s">
        <v>70</v>
      </c>
      <c r="D82" s="40">
        <v>1</v>
      </c>
      <c r="E82" s="36">
        <v>795</v>
      </c>
      <c r="F82" s="36">
        <f>D82*E82</f>
        <v>795</v>
      </c>
      <c r="G82" s="36">
        <v>0</v>
      </c>
      <c r="H82" s="36">
        <f>F82+G82</f>
        <v>795</v>
      </c>
    </row>
    <row r="83" spans="1:8" s="5" customFormat="1" ht="13.5" customHeight="1">
      <c r="A83" s="20">
        <v>69</v>
      </c>
      <c r="B83" s="21" t="s">
        <v>93</v>
      </c>
      <c r="C83" s="21" t="s">
        <v>94</v>
      </c>
      <c r="D83" s="39">
        <v>6</v>
      </c>
      <c r="E83" s="35">
        <v>15</v>
      </c>
      <c r="F83" s="35">
        <v>0</v>
      </c>
      <c r="G83" s="35">
        <f>D83*E83</f>
        <v>90</v>
      </c>
      <c r="H83" s="35">
        <f>F83+G83</f>
        <v>90</v>
      </c>
    </row>
    <row r="84" spans="1:8" s="5" customFormat="1" ht="13.5" customHeight="1">
      <c r="A84" s="22">
        <v>70</v>
      </c>
      <c r="B84" s="23" t="s">
        <v>95</v>
      </c>
      <c r="C84" s="23" t="s">
        <v>21</v>
      </c>
      <c r="D84" s="40">
        <v>6</v>
      </c>
      <c r="E84" s="36">
        <v>14.94</v>
      </c>
      <c r="F84" s="36">
        <f>D84*E84</f>
        <v>89.64</v>
      </c>
      <c r="G84" s="36">
        <v>0</v>
      </c>
      <c r="H84" s="36">
        <f>F84+G84</f>
        <v>89.64</v>
      </c>
    </row>
    <row r="85" spans="1:8" s="5" customFormat="1" ht="13.5" customHeight="1">
      <c r="A85" s="20">
        <v>71</v>
      </c>
      <c r="B85" s="21" t="s">
        <v>96</v>
      </c>
      <c r="C85" s="21" t="s">
        <v>21</v>
      </c>
      <c r="D85" s="39">
        <v>2</v>
      </c>
      <c r="E85" s="35">
        <v>4.868</v>
      </c>
      <c r="F85" s="35">
        <v>0</v>
      </c>
      <c r="G85" s="35">
        <f>D85*E85</f>
        <v>9.736</v>
      </c>
      <c r="H85" s="35">
        <f>F85+G85</f>
        <v>9.736</v>
      </c>
    </row>
    <row r="86" spans="1:8" s="5" customFormat="1" ht="13.5" customHeight="1">
      <c r="A86" s="22">
        <v>72</v>
      </c>
      <c r="B86" s="23" t="s">
        <v>97</v>
      </c>
      <c r="C86" s="23" t="s">
        <v>21</v>
      </c>
      <c r="D86" s="40">
        <v>2</v>
      </c>
      <c r="E86" s="36">
        <v>29.167</v>
      </c>
      <c r="F86" s="36">
        <f>D86*E86</f>
        <v>58.334</v>
      </c>
      <c r="G86" s="36">
        <v>0</v>
      </c>
      <c r="H86" s="36">
        <f>F86+G86</f>
        <v>58.334</v>
      </c>
    </row>
    <row r="87" spans="1:8" s="5" customFormat="1" ht="13.5" customHeight="1">
      <c r="A87" s="20">
        <v>73</v>
      </c>
      <c r="B87" s="21" t="s">
        <v>98</v>
      </c>
      <c r="C87" s="21" t="s">
        <v>99</v>
      </c>
      <c r="D87" s="39">
        <v>139.408</v>
      </c>
      <c r="E87" s="35">
        <v>1</v>
      </c>
      <c r="F87" s="35">
        <v>0</v>
      </c>
      <c r="G87" s="35">
        <f>D87*E87</f>
        <v>139.408</v>
      </c>
      <c r="H87" s="35">
        <f>F87+G87</f>
        <v>139.408</v>
      </c>
    </row>
    <row r="88" spans="1:8" s="5" customFormat="1" ht="13.5" customHeight="1">
      <c r="A88" s="20">
        <v>74</v>
      </c>
      <c r="B88" s="21" t="s">
        <v>100</v>
      </c>
      <c r="C88" s="21" t="s">
        <v>99</v>
      </c>
      <c r="D88" s="39">
        <v>181.907</v>
      </c>
      <c r="E88" s="35">
        <v>3</v>
      </c>
      <c r="F88" s="35">
        <f>D88*E88</f>
        <v>545.721</v>
      </c>
      <c r="G88" s="35">
        <v>0</v>
      </c>
      <c r="H88" s="35">
        <f>F88+G88</f>
        <v>545.721</v>
      </c>
    </row>
    <row r="89" spans="1:8" s="5" customFormat="1" ht="13.5" customHeight="1">
      <c r="A89" s="20">
        <v>75</v>
      </c>
      <c r="B89" s="21" t="s">
        <v>101</v>
      </c>
      <c r="C89" s="21" t="s">
        <v>99</v>
      </c>
      <c r="D89" s="39">
        <v>193.264</v>
      </c>
      <c r="E89" s="35">
        <v>1</v>
      </c>
      <c r="F89" s="35">
        <v>0</v>
      </c>
      <c r="G89" s="35">
        <f>D89*E89</f>
        <v>193.264</v>
      </c>
      <c r="H89" s="35">
        <f>F89+G89</f>
        <v>193.264</v>
      </c>
    </row>
    <row r="90" spans="1:8" s="5" customFormat="1" ht="28.5" customHeight="1">
      <c r="A90" s="17"/>
      <c r="B90" s="18" t="s">
        <v>102</v>
      </c>
      <c r="C90" s="18"/>
      <c r="D90" s="41"/>
      <c r="E90" s="37"/>
      <c r="F90" s="37"/>
      <c r="G90" s="37"/>
      <c r="H90" s="37"/>
    </row>
    <row r="91" spans="1:8" s="5" customFormat="1" ht="13.5" customHeight="1">
      <c r="A91" s="20">
        <v>76</v>
      </c>
      <c r="B91" s="21" t="s">
        <v>103</v>
      </c>
      <c r="C91" s="21" t="s">
        <v>70</v>
      </c>
      <c r="D91" s="39">
        <v>2</v>
      </c>
      <c r="E91" s="35">
        <v>245</v>
      </c>
      <c r="F91" s="35">
        <v>0</v>
      </c>
      <c r="G91" s="35">
        <f>D91*E91</f>
        <v>490</v>
      </c>
      <c r="H91" s="35">
        <f>F91+G91</f>
        <v>490</v>
      </c>
    </row>
    <row r="92" spans="1:8" s="5" customFormat="1" ht="9.75">
      <c r="A92" s="22">
        <v>77</v>
      </c>
      <c r="B92" s="23" t="s">
        <v>104</v>
      </c>
      <c r="C92" s="23" t="s">
        <v>21</v>
      </c>
      <c r="D92" s="40">
        <v>2</v>
      </c>
      <c r="E92" s="36">
        <v>549</v>
      </c>
      <c r="F92" s="36">
        <f>D92*E92</f>
        <v>1098</v>
      </c>
      <c r="G92" s="36">
        <v>0</v>
      </c>
      <c r="H92" s="36">
        <f>F92+G92</f>
        <v>1098</v>
      </c>
    </row>
    <row r="93" spans="1:8" s="5" customFormat="1" ht="12.75">
      <c r="A93" s="17"/>
      <c r="B93" s="18" t="s">
        <v>105</v>
      </c>
      <c r="C93" s="18"/>
      <c r="D93" s="41"/>
      <c r="E93" s="37"/>
      <c r="F93" s="37"/>
      <c r="G93" s="37"/>
      <c r="H93" s="37"/>
    </row>
    <row r="94" spans="1:8" s="5" customFormat="1" ht="13.5" customHeight="1">
      <c r="A94" s="20">
        <v>78</v>
      </c>
      <c r="B94" s="21" t="s">
        <v>106</v>
      </c>
      <c r="C94" s="21" t="s">
        <v>70</v>
      </c>
      <c r="D94" s="39">
        <v>1</v>
      </c>
      <c r="E94" s="35">
        <v>390</v>
      </c>
      <c r="F94" s="35">
        <v>0</v>
      </c>
      <c r="G94" s="35">
        <f>D94*E94</f>
        <v>390</v>
      </c>
      <c r="H94" s="35">
        <f>F94+G94</f>
        <v>390</v>
      </c>
    </row>
    <row r="95" spans="1:8" s="5" customFormat="1" ht="13.5">
      <c r="A95" s="24"/>
      <c r="B95" s="25" t="s">
        <v>107</v>
      </c>
      <c r="C95" s="25"/>
      <c r="D95" s="26"/>
      <c r="E95" s="38"/>
      <c r="F95" s="38">
        <f>SUM(F15:F94)</f>
        <v>14486.532000000001</v>
      </c>
      <c r="G95" s="38">
        <f>SUM(G15:G94)</f>
        <v>5580.529</v>
      </c>
      <c r="H95" s="38">
        <f>SUM(H15:H94)</f>
        <v>20067.060999999998</v>
      </c>
    </row>
  </sheetData>
  <sheetProtection/>
  <mergeCells count="3">
    <mergeCell ref="A1:H1"/>
    <mergeCell ref="A7:B7"/>
    <mergeCell ref="G6:H6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Stránsky</cp:lastModifiedBy>
  <dcterms:modified xsi:type="dcterms:W3CDTF">2021-01-28T09:32:11Z</dcterms:modified>
  <cp:category/>
  <cp:version/>
  <cp:contentType/>
  <cp:contentStatus/>
</cp:coreProperties>
</file>